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hidePivotFieldList="1" defaultThemeVersion="124226"/>
  <mc:AlternateContent xmlns:mc="http://schemas.openxmlformats.org/markup-compatibility/2006">
    <mc:Choice Requires="x15">
      <x15ac:absPath xmlns:x15ac="http://schemas.microsoft.com/office/spreadsheetml/2010/11/ac" url="https://zorgmarkten.sharepoint.com/Gedeelde  documenten/Veldafspraken ZPM/Veldafspraken 2026/V&amp;C-lijst/"/>
    </mc:Choice>
  </mc:AlternateContent>
  <xr:revisionPtr revIDLastSave="28" documentId="8_{7E046918-9096-354D-8DD2-09BD1906C4D0}" xr6:coauthVersionLast="47" xr6:coauthVersionMax="47" xr10:uidLastSave="{80A09EC3-6AAE-C945-862A-39E55EC2ADE8}"/>
  <bookViews>
    <workbookView xWindow="1480" yWindow="1100" windowWidth="31540" windowHeight="18980" activeTab="10" xr2:uid="{00000000-000D-0000-FFFF-FFFF00000000}"/>
  </bookViews>
  <sheets>
    <sheet name="Risicolijst (20100415)" sheetId="7" state="hidden" r:id="rId1"/>
    <sheet name="Risicolijst (GGZ-nl en ZN)" sheetId="5" state="hidden" r:id="rId2"/>
    <sheet name="Risicolijst GGZNL" sheetId="1" state="hidden" r:id="rId3"/>
    <sheet name="Risicolijst ZN" sheetId="6" state="hidden" r:id="rId4"/>
    <sheet name="Risicolijst OUD - 20-02" sheetId="3" state="hidden" r:id="rId5"/>
    <sheet name="Opmerkingen PG" sheetId="4" state="hidden" r:id="rId6"/>
    <sheet name="versie 28 april" sheetId="13" state="hidden" r:id="rId7"/>
    <sheet name="Segmentering" sheetId="19" state="hidden" r:id="rId8"/>
    <sheet name="Prioritering" sheetId="20" state="hidden" r:id="rId9"/>
    <sheet name="Leeswijzer" sheetId="21" r:id="rId10"/>
    <sheet name="V&amp;C-lijst - 2026" sheetId="14" r:id="rId11"/>
    <sheet name="Disclaimer bij V&amp;C-lijst" sheetId="18" state="hidden" r:id="rId12"/>
    <sheet name="Concept RL - OUD - AUG)" sheetId="17" state="hidden" r:id="rId13"/>
  </sheets>
  <definedNames>
    <definedName name="_xlnm._FilterDatabase" localSheetId="12" hidden="1">'Concept RL - OUD - AUG)'!$A$2:$U$76</definedName>
    <definedName name="_xlnm._FilterDatabase" localSheetId="5" hidden="1">'Opmerkingen PG'!$A$2:$XFC$103</definedName>
    <definedName name="_xlnm._FilterDatabase" localSheetId="0" hidden="1">'Risicolijst (20100415)'!$A$4:$XFC$106</definedName>
    <definedName name="_xlnm._FilterDatabase" localSheetId="1" hidden="1">'Risicolijst (GGZ-nl en ZN)'!$A$4:$XEZ$105</definedName>
    <definedName name="_xlnm._FilterDatabase" localSheetId="2" hidden="1">'Risicolijst GGZNL'!$A$2:$XFB$103</definedName>
    <definedName name="_xlnm._FilterDatabase" localSheetId="4" hidden="1">'Risicolijst OUD - 20-02'!$1:$117</definedName>
    <definedName name="_xlnm._FilterDatabase" localSheetId="3" hidden="1">'Risicolijst ZN'!$A$3:$XEY$104</definedName>
    <definedName name="_xlnm._FilterDatabase" localSheetId="10" hidden="1">'V&amp;C-lijst - 2026'!$A$1:$I$67</definedName>
    <definedName name="_xlnm._FilterDatabase" localSheetId="6" hidden="1">'versie 28 april'!$A$4:$XDW$82</definedName>
    <definedName name="Z_04892E2F_5B0F_4547_9874_4492A5A09BDA_.wvu.FilterData" localSheetId="5" hidden="1">'Opmerkingen PG'!$A$2:$XFC$103</definedName>
    <definedName name="Z_055E59AC_1D45_4ECF_9656_B0A0233810C0_.wvu.FilterData" localSheetId="5" hidden="1">'Opmerkingen PG'!$A$2:$XFC$103</definedName>
    <definedName name="Z_10A37A7E_5ABB_4FAB_A5C4_4D8B32C024AF_.wvu.FilterData" localSheetId="5" hidden="1">'Opmerkingen PG'!$A$2:$XFC$103</definedName>
    <definedName name="Z_1320EA2B_7A8D_4573_96C9_AB6E348FBB07_.wvu.FilterData" localSheetId="5" hidden="1">'Opmerkingen PG'!$A$2:$XFC$103</definedName>
    <definedName name="Z_2B4A69DF_602E_452C_A14A_33CE0E3A192A_.wvu.FilterData" localSheetId="5" hidden="1">'Opmerkingen PG'!$A$2:$XFC$103</definedName>
    <definedName name="Z_439AA87D_FBCE_426D_928B_FA1F46866206_.wvu.FilterData" localSheetId="5" hidden="1">'Opmerkingen PG'!$A$2:$XFC$103</definedName>
    <definedName name="Z_47D9EEDF_3915_43F4_8AC6_5854278ADC5F_.wvu.FilterData" localSheetId="5" hidden="1">'Opmerkingen PG'!$A$2:$XFC$103</definedName>
    <definedName name="Z_4B4EB613_5C75_453F_917F_E364DD2CFB3D_.wvu.FilterData" localSheetId="5" hidden="1">'Opmerkingen PG'!$A$2:$XFC$103</definedName>
    <definedName name="Z_5870EF0F_DAB5_4424_A346_3AC2EEFD47B5_.wvu.FilterData" localSheetId="5" hidden="1">'Opmerkingen PG'!$A$2:$XFC$103</definedName>
    <definedName name="Z_600BC8DA_7E5E_4A6C_9EE5_186C7DA76971_.wvu.FilterData" localSheetId="5" hidden="1">'Opmerkingen PG'!$A$2:$XFC$103</definedName>
    <definedName name="Z_6684BA0D_7C4B_4136_89E2_1365838BBEDA_.wvu.FilterData" localSheetId="5" hidden="1">'Opmerkingen PG'!$A$2:$XFC$103</definedName>
    <definedName name="Z_BBEEBA3B_8B08_4FD6_A22E_98F7699F1555_.wvu.FilterData" localSheetId="5" hidden="1">'Opmerkingen PG'!$A$2:$XFC$103</definedName>
    <definedName name="Z_C2ED8386_1A1A_40AB_B036_D756EF43DF6F_.wvu.FilterData" localSheetId="5" hidden="1">'Opmerkingen PG'!$A$2:$XFC$103</definedName>
    <definedName name="Z_C5B56F75_0050_4AE6_89AA_480ACE86CB6F_.wvu.FilterData" localSheetId="5" hidden="1">'Opmerkingen PG'!$A$2:$XFC$103</definedName>
    <definedName name="Z_C758B465_8047_4CF9_B9E3_D9C29544F1A3_.wvu.FilterData" localSheetId="5" hidden="1">'Opmerkingen PG'!$A$2:$XFC$103</definedName>
    <definedName name="Z_CA38FC52_EAE7_408D_ACAB_CDEDFA6EBB06_.wvu.FilterData" localSheetId="5" hidden="1">'Opmerkingen PG'!$A$2:$XFC$103</definedName>
    <definedName name="Z_D8C294BA_3C93_463C_A11E_8CCAFA0295F1_.wvu.FilterData" localSheetId="5" hidden="1">'Opmerkingen PG'!$A$2:$XFC$103</definedName>
    <definedName name="Z_D8C7805F_1F1B_4D2D_908C_1BB5066D9C77_.wvu.FilterData" localSheetId="5" hidden="1">'Opmerkingen PG'!$A$2:$XFC$103</definedName>
    <definedName name="Z_FCD55421_74A8_4A75_A6E8_7B809061F68C_.wvu.FilterData" localSheetId="5" hidden="1">'Opmerkingen PG'!$A$2:$XFC$103</definedName>
    <definedName name="Z_FD72FEBE_E42E_4EFF_AB30_6867F21498EC_.wvu.FilterData" localSheetId="5" hidden="1">'Opmerkingen PG'!$A$2:$XFC$103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2" i="17" l="1"/>
  <c r="O43" i="17" s="1"/>
  <c r="P42" i="17" l="1"/>
  <c r="P43" i="17" s="1"/>
  <c r="M39" i="13" l="1"/>
  <c r="V58" i="7" l="1"/>
  <c r="L63" i="13"/>
  <c r="L61" i="13"/>
  <c r="J94" i="7" l="1"/>
  <c r="N39" i="13" l="1"/>
  <c r="N40" i="13" s="1"/>
  <c r="M40" i="13"/>
  <c r="M106" i="7"/>
  <c r="J106" i="7"/>
  <c r="M105" i="7"/>
  <c r="J105" i="7"/>
  <c r="J104" i="7"/>
  <c r="M103" i="7"/>
  <c r="J103" i="7"/>
  <c r="M101" i="7"/>
  <c r="M100" i="7"/>
  <c r="J99" i="7"/>
  <c r="V98" i="7"/>
  <c r="J98" i="7"/>
  <c r="J97" i="7"/>
  <c r="M95" i="7"/>
  <c r="J95" i="7"/>
  <c r="M94" i="7"/>
  <c r="V93" i="7"/>
  <c r="M93" i="7"/>
  <c r="J93" i="7"/>
  <c r="M92" i="7"/>
  <c r="J92" i="7"/>
  <c r="M91" i="7"/>
  <c r="J91" i="7"/>
  <c r="M90" i="7"/>
  <c r="J90" i="7"/>
  <c r="M89" i="7"/>
  <c r="J89" i="7"/>
  <c r="M88" i="7"/>
  <c r="J88" i="7"/>
  <c r="V87" i="7"/>
  <c r="M87" i="7"/>
  <c r="J87" i="7"/>
  <c r="V86" i="7"/>
  <c r="M86" i="7"/>
  <c r="V85" i="7"/>
  <c r="M85" i="7"/>
  <c r="J85" i="7"/>
  <c r="V84" i="7"/>
  <c r="J84" i="7"/>
  <c r="J83" i="7"/>
  <c r="V82" i="7"/>
  <c r="J82" i="7"/>
  <c r="J81" i="7"/>
  <c r="J76" i="7"/>
  <c r="J75" i="7"/>
  <c r="J74" i="7"/>
  <c r="J71" i="7"/>
  <c r="J66" i="7"/>
  <c r="J65" i="7"/>
  <c r="M59" i="7"/>
  <c r="J59" i="7"/>
  <c r="P55" i="7"/>
  <c r="N55" i="7"/>
  <c r="S54" i="7"/>
  <c r="W54" i="7" s="1"/>
  <c r="W55" i="7" s="1"/>
  <c r="M54" i="7"/>
  <c r="M55" i="7" s="1"/>
  <c r="V48" i="7"/>
  <c r="J42" i="7"/>
  <c r="J40" i="7"/>
  <c r="M32" i="7"/>
  <c r="M31" i="7"/>
  <c r="V30" i="7"/>
  <c r="M30" i="7"/>
  <c r="V29" i="7"/>
  <c r="M29" i="7"/>
  <c r="V28" i="7"/>
  <c r="V27" i="7"/>
  <c r="M27" i="7"/>
  <c r="V26" i="7"/>
  <c r="V24" i="7"/>
  <c r="M24" i="7"/>
  <c r="M22" i="7"/>
  <c r="V21" i="7"/>
  <c r="M21" i="7"/>
  <c r="V20" i="7"/>
  <c r="M20" i="7"/>
  <c r="J19" i="7"/>
  <c r="J18" i="7"/>
  <c r="V16" i="7"/>
  <c r="M16" i="7"/>
  <c r="V15" i="7"/>
  <c r="M15" i="7"/>
  <c r="V14" i="7"/>
  <c r="M14" i="7"/>
  <c r="M13" i="7"/>
  <c r="J13" i="7"/>
  <c r="V12" i="7"/>
  <c r="V11" i="7"/>
  <c r="M11" i="7"/>
  <c r="V10" i="7"/>
  <c r="M10" i="7"/>
  <c r="V9" i="7"/>
  <c r="M9" i="7"/>
  <c r="V8" i="7"/>
  <c r="M7" i="7"/>
  <c r="V6" i="7"/>
  <c r="V5" i="7"/>
  <c r="M5" i="7"/>
  <c r="J99" i="5"/>
  <c r="J95" i="5"/>
  <c r="J105" i="5"/>
  <c r="J104" i="5"/>
  <c r="J103" i="5"/>
  <c r="J98" i="5"/>
  <c r="J96" i="5"/>
  <c r="J90" i="5"/>
  <c r="J89" i="5"/>
  <c r="J85" i="5"/>
  <c r="J82" i="5"/>
  <c r="P54" i="5"/>
  <c r="N54" i="5"/>
  <c r="S53" i="5"/>
  <c r="Y53" i="5" s="1"/>
  <c r="AB53" i="5" s="1"/>
  <c r="AB54" i="5" s="1"/>
  <c r="J53" i="5"/>
  <c r="J54" i="5" s="1"/>
  <c r="J81" i="5"/>
  <c r="J80" i="5"/>
  <c r="J75" i="5"/>
  <c r="J74" i="5"/>
  <c r="J73" i="5"/>
  <c r="J72" i="5"/>
  <c r="J70" i="5"/>
  <c r="J69" i="5"/>
  <c r="J68" i="5"/>
  <c r="J67" i="5"/>
  <c r="J66" i="5"/>
  <c r="J64" i="5"/>
  <c r="J63" i="5"/>
  <c r="J62" i="5"/>
  <c r="Y54" i="7" l="1"/>
  <c r="AB54" i="7" s="1"/>
  <c r="AB55" i="7" s="1"/>
  <c r="S55" i="7"/>
  <c r="S54" i="5"/>
  <c r="Y54" i="5"/>
  <c r="W53" i="5"/>
  <c r="W54" i="5" s="1"/>
  <c r="J31" i="5"/>
  <c r="J28" i="5"/>
  <c r="J26" i="5"/>
  <c r="J25" i="5"/>
  <c r="J23" i="5"/>
  <c r="J20" i="5"/>
  <c r="J17" i="5"/>
  <c r="J14" i="5"/>
  <c r="J10" i="5"/>
  <c r="J9" i="5"/>
  <c r="Y55" i="7" l="1"/>
  <c r="J11" i="5"/>
  <c r="J12" i="5"/>
  <c r="J13" i="5"/>
  <c r="J18" i="5"/>
  <c r="J19" i="5"/>
  <c r="J24" i="5"/>
  <c r="J27" i="5"/>
  <c r="J29" i="5"/>
  <c r="J30" i="5"/>
  <c r="J32" i="5"/>
  <c r="J33" i="5"/>
  <c r="J34" i="5"/>
  <c r="J35" i="5"/>
  <c r="J36" i="5"/>
  <c r="J37" i="5"/>
  <c r="J38" i="5"/>
  <c r="J39" i="5"/>
  <c r="J40" i="5"/>
  <c r="J41" i="5"/>
  <c r="J42" i="5"/>
  <c r="J43" i="5"/>
  <c r="J44" i="5"/>
  <c r="J45" i="5"/>
  <c r="J46" i="5"/>
  <c r="J47" i="5"/>
  <c r="J48" i="5"/>
  <c r="J49" i="5"/>
  <c r="J50" i="5"/>
  <c r="J51" i="5"/>
  <c r="J52" i="5"/>
  <c r="J55" i="5"/>
  <c r="J56" i="5"/>
  <c r="J57" i="5"/>
  <c r="J100" i="5" s="1"/>
  <c r="J58" i="5"/>
  <c r="J59" i="5"/>
  <c r="J60" i="5"/>
  <c r="J61" i="5"/>
  <c r="J65" i="5"/>
  <c r="J83" i="5"/>
  <c r="J84" i="5"/>
  <c r="J86" i="5"/>
  <c r="J87" i="5"/>
  <c r="J88" i="5"/>
  <c r="J91" i="5"/>
  <c r="J92" i="5"/>
  <c r="J93" i="5"/>
  <c r="J94" i="5"/>
  <c r="J97" i="5"/>
  <c r="J101" i="5"/>
  <c r="J102" i="5"/>
  <c r="V6" i="5"/>
  <c r="V8" i="5"/>
  <c r="V9" i="5"/>
  <c r="V10" i="5"/>
  <c r="V11" i="5"/>
  <c r="V12" i="5"/>
  <c r="V13" i="5"/>
  <c r="V14" i="5"/>
  <c r="V15" i="5"/>
  <c r="V16" i="5"/>
  <c r="V17" i="5"/>
  <c r="V18" i="5"/>
  <c r="V19" i="5"/>
  <c r="V20" i="5"/>
  <c r="V21" i="5"/>
  <c r="V24" i="5"/>
  <c r="V26" i="5"/>
  <c r="V27" i="5"/>
  <c r="V28" i="5"/>
  <c r="V29" i="5"/>
  <c r="V30" i="5"/>
  <c r="V32" i="5"/>
  <c r="V33" i="5"/>
  <c r="V34" i="5"/>
  <c r="V35" i="5"/>
  <c r="V36" i="5"/>
  <c r="V37" i="5"/>
  <c r="V38" i="5"/>
  <c r="V39" i="5"/>
  <c r="V40" i="5"/>
  <c r="V41" i="5"/>
  <c r="V42" i="5"/>
  <c r="V43" i="5"/>
  <c r="V44" i="5"/>
  <c r="V45" i="5"/>
  <c r="V46" i="5"/>
  <c r="V47" i="5"/>
  <c r="V48" i="5"/>
  <c r="V49" i="5"/>
  <c r="V50" i="5"/>
  <c r="V51" i="5"/>
  <c r="V52" i="5"/>
  <c r="V55" i="5"/>
  <c r="V56" i="5"/>
  <c r="V57" i="5"/>
  <c r="V58" i="5"/>
  <c r="V59" i="5"/>
  <c r="V60" i="5"/>
  <c r="V61" i="5"/>
  <c r="V62" i="5"/>
  <c r="V63" i="5"/>
  <c r="V64" i="5"/>
  <c r="V65" i="5"/>
  <c r="V66" i="5"/>
  <c r="V67" i="5"/>
  <c r="V68" i="5"/>
  <c r="V69" i="5"/>
  <c r="V70" i="5"/>
  <c r="V71" i="5"/>
  <c r="V72" i="5"/>
  <c r="V79" i="5"/>
  <c r="V81" i="5"/>
  <c r="V82" i="5"/>
  <c r="V83" i="5"/>
  <c r="V84" i="5"/>
  <c r="V85" i="5"/>
  <c r="V86" i="5"/>
  <c r="V87" i="5"/>
  <c r="V88" i="5"/>
  <c r="V89" i="5"/>
  <c r="V90" i="5"/>
  <c r="V91" i="5"/>
  <c r="V92" i="5"/>
  <c r="V93" i="5"/>
  <c r="V94" i="5"/>
  <c r="V95" i="5"/>
  <c r="V97" i="5"/>
  <c r="V98" i="5"/>
  <c r="V99" i="5"/>
  <c r="V100" i="5"/>
  <c r="V101" i="5"/>
  <c r="V102" i="5"/>
  <c r="V103" i="5"/>
  <c r="V104" i="5"/>
  <c r="V105" i="5"/>
  <c r="V5" i="5"/>
  <c r="M7" i="5"/>
  <c r="M9" i="5"/>
  <c r="M10" i="5"/>
  <c r="M11" i="5"/>
  <c r="M13" i="5"/>
  <c r="M14" i="5"/>
  <c r="M15" i="5"/>
  <c r="M16" i="5"/>
  <c r="M17" i="5"/>
  <c r="M20" i="5"/>
  <c r="M21" i="5"/>
  <c r="M22" i="5"/>
  <c r="M24" i="5"/>
  <c r="M26" i="5"/>
  <c r="M27" i="5"/>
  <c r="M29" i="5"/>
  <c r="M30" i="5"/>
  <c r="M31" i="5"/>
  <c r="M32" i="5"/>
  <c r="M33" i="5"/>
  <c r="M34" i="5"/>
  <c r="M35" i="5"/>
  <c r="M36" i="5"/>
  <c r="M37" i="5"/>
  <c r="M38" i="5"/>
  <c r="M39" i="5"/>
  <c r="M40" i="5"/>
  <c r="M41" i="5"/>
  <c r="M42" i="5"/>
  <c r="M43" i="5"/>
  <c r="M44" i="5"/>
  <c r="M45" i="5"/>
  <c r="M46" i="5"/>
  <c r="M47" i="5"/>
  <c r="M48" i="5"/>
  <c r="M49" i="5"/>
  <c r="M50" i="5"/>
  <c r="M51" i="5"/>
  <c r="M52" i="5"/>
  <c r="M53" i="5"/>
  <c r="M54" i="5" s="1"/>
  <c r="M55" i="5"/>
  <c r="M56" i="5"/>
  <c r="M58" i="5"/>
  <c r="M82" i="5"/>
  <c r="M83" i="5"/>
  <c r="M84" i="5"/>
  <c r="M85" i="5"/>
  <c r="M86" i="5"/>
  <c r="M87" i="5"/>
  <c r="M88" i="5"/>
  <c r="M89" i="5"/>
  <c r="M90" i="5"/>
  <c r="M91" i="5"/>
  <c r="M92" i="5"/>
  <c r="M93" i="5"/>
  <c r="M94" i="5"/>
  <c r="M97" i="5"/>
  <c r="M98" i="5"/>
  <c r="M99" i="5"/>
  <c r="M100" i="5"/>
  <c r="M101" i="5"/>
  <c r="M102" i="5"/>
  <c r="M103" i="5"/>
  <c r="M104" i="5"/>
  <c r="M105" i="5"/>
  <c r="M5" i="5"/>
  <c r="O4" i="1" l="1"/>
  <c r="O5" i="1"/>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3" i="1"/>
  <c r="M4" i="1"/>
  <c r="N4" i="1"/>
  <c r="M5" i="1"/>
  <c r="N5" i="1"/>
  <c r="M6" i="1"/>
  <c r="N6" i="1"/>
  <c r="M7" i="1"/>
  <c r="N7" i="1"/>
  <c r="M8" i="1"/>
  <c r="N8" i="1"/>
  <c r="M9" i="1"/>
  <c r="N9" i="1"/>
  <c r="M10" i="1"/>
  <c r="N10" i="1"/>
  <c r="M11" i="1"/>
  <c r="N11" i="1"/>
  <c r="M12" i="1"/>
  <c r="N12" i="1"/>
  <c r="M13" i="1"/>
  <c r="N13" i="1"/>
  <c r="M14" i="1"/>
  <c r="N14" i="1"/>
  <c r="M15" i="1"/>
  <c r="N15" i="1"/>
  <c r="M16" i="1"/>
  <c r="N16" i="1"/>
  <c r="M17" i="1"/>
  <c r="N17" i="1"/>
  <c r="M18" i="1"/>
  <c r="N18" i="1"/>
  <c r="M19" i="1"/>
  <c r="N19" i="1"/>
  <c r="M20" i="1"/>
  <c r="N20" i="1"/>
  <c r="M21" i="1"/>
  <c r="N21" i="1"/>
  <c r="M22" i="1"/>
  <c r="N22" i="1"/>
  <c r="M23" i="1"/>
  <c r="N23" i="1"/>
  <c r="M24" i="1"/>
  <c r="N24" i="1"/>
  <c r="M25" i="1"/>
  <c r="N25" i="1"/>
  <c r="M26" i="1"/>
  <c r="N26" i="1"/>
  <c r="M27" i="1"/>
  <c r="N27" i="1"/>
  <c r="M28" i="1"/>
  <c r="N28" i="1"/>
  <c r="M29" i="1"/>
  <c r="N29" i="1"/>
  <c r="M30" i="1"/>
  <c r="N30" i="1"/>
  <c r="M31" i="1"/>
  <c r="N31" i="1"/>
  <c r="M32" i="1"/>
  <c r="N32" i="1"/>
  <c r="M33" i="1"/>
  <c r="N33" i="1"/>
  <c r="M34" i="1"/>
  <c r="N34" i="1"/>
  <c r="M35" i="1"/>
  <c r="N35" i="1"/>
  <c r="M36" i="1"/>
  <c r="N36" i="1"/>
  <c r="M37" i="1"/>
  <c r="N37" i="1"/>
  <c r="M38" i="1"/>
  <c r="N38" i="1"/>
  <c r="M39" i="1"/>
  <c r="N39" i="1"/>
  <c r="M40" i="1"/>
  <c r="N40" i="1"/>
  <c r="M41" i="1"/>
  <c r="N41" i="1"/>
  <c r="M42" i="1"/>
  <c r="N42" i="1"/>
  <c r="M43" i="1"/>
  <c r="N43" i="1"/>
  <c r="M44" i="1"/>
  <c r="N44" i="1"/>
  <c r="M45" i="1"/>
  <c r="N45" i="1"/>
  <c r="M46" i="1"/>
  <c r="N46" i="1"/>
  <c r="M47" i="1"/>
  <c r="N47" i="1"/>
  <c r="M48" i="1"/>
  <c r="N48" i="1"/>
  <c r="M49" i="1"/>
  <c r="N49" i="1"/>
  <c r="M50" i="1"/>
  <c r="N50" i="1"/>
  <c r="N51" i="1"/>
  <c r="M52" i="1"/>
  <c r="N52" i="1"/>
  <c r="M53" i="1"/>
  <c r="N53" i="1"/>
  <c r="M54" i="1"/>
  <c r="N54" i="1"/>
  <c r="M55" i="1"/>
  <c r="N55" i="1"/>
  <c r="M56" i="1"/>
  <c r="N56" i="1"/>
  <c r="M57" i="1"/>
  <c r="N57" i="1"/>
  <c r="M58" i="1"/>
  <c r="N58" i="1"/>
  <c r="M59" i="1"/>
  <c r="N59" i="1"/>
  <c r="M60" i="1"/>
  <c r="N60" i="1"/>
  <c r="M61" i="1"/>
  <c r="N61" i="1"/>
  <c r="M62" i="1"/>
  <c r="N62" i="1"/>
  <c r="M63" i="1"/>
  <c r="N63" i="1"/>
  <c r="M64" i="1"/>
  <c r="N64" i="1"/>
  <c r="M65" i="1"/>
  <c r="N65" i="1"/>
  <c r="M66" i="1"/>
  <c r="N66" i="1"/>
  <c r="M67" i="1"/>
  <c r="N67" i="1"/>
  <c r="M68" i="1"/>
  <c r="N68" i="1"/>
  <c r="M69" i="1"/>
  <c r="N69" i="1"/>
  <c r="M70" i="1"/>
  <c r="N70" i="1"/>
  <c r="M71" i="1"/>
  <c r="N71" i="1"/>
  <c r="M72" i="1"/>
  <c r="N72" i="1"/>
  <c r="M73" i="1"/>
  <c r="N73" i="1"/>
  <c r="M74" i="1"/>
  <c r="N74" i="1"/>
  <c r="M75" i="1"/>
  <c r="N75" i="1"/>
  <c r="M76" i="1"/>
  <c r="N76" i="1"/>
  <c r="M77" i="1"/>
  <c r="N77" i="1"/>
  <c r="M78" i="1"/>
  <c r="N78" i="1"/>
  <c r="M79" i="1"/>
  <c r="N79" i="1"/>
  <c r="M80" i="1"/>
  <c r="N80" i="1"/>
  <c r="M81" i="1"/>
  <c r="N81" i="1"/>
  <c r="M82" i="1"/>
  <c r="N82" i="1"/>
  <c r="M83" i="1"/>
  <c r="N83" i="1"/>
  <c r="M84" i="1"/>
  <c r="N84" i="1"/>
  <c r="M85" i="1"/>
  <c r="N85" i="1"/>
  <c r="M86" i="1"/>
  <c r="N86" i="1"/>
  <c r="M87" i="1"/>
  <c r="N87" i="1"/>
  <c r="M88" i="1"/>
  <c r="N88" i="1"/>
  <c r="M89" i="1"/>
  <c r="N89" i="1"/>
  <c r="M90" i="1"/>
  <c r="N90" i="1"/>
  <c r="M91" i="1"/>
  <c r="N91" i="1"/>
  <c r="M92" i="1"/>
  <c r="N92" i="1"/>
  <c r="M93" i="1"/>
  <c r="N93" i="1"/>
  <c r="M94" i="1"/>
  <c r="N94" i="1"/>
  <c r="M95" i="1"/>
  <c r="N95" i="1"/>
  <c r="M96" i="1"/>
  <c r="N96" i="1"/>
  <c r="M97" i="1"/>
  <c r="N97" i="1"/>
  <c r="M98" i="1"/>
  <c r="N98" i="1"/>
  <c r="M99" i="1"/>
  <c r="N99" i="1"/>
  <c r="M100" i="1"/>
  <c r="N100" i="1"/>
  <c r="M101" i="1"/>
  <c r="N101" i="1"/>
  <c r="M102" i="1"/>
  <c r="N102" i="1"/>
  <c r="M103" i="1"/>
  <c r="N103" i="1"/>
  <c r="N3" i="1"/>
  <c r="M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tc={FF6896B0-D80C-41B4-B22E-DD8D4AF96358}</author>
  </authors>
  <commentList>
    <comment ref="I54" authorId="0" shapeId="0" xr:uid="{00000000-0006-0000-0000-000001000000}">
      <text>
        <t>[Opmerkingenthread]
U kunt deze opmerkingenthread lezen in uw versie van Excel. Eventuele wijzigingen aan de thread gaan echter verloren als het bestand wordt geopend in een nieuwere versie van Excel. Meer informatie: https://go.microsoft.com/fwlink/?linkid=870924
Opmerking:
    beter is algemene toevoeging: niet voldoen aan de voorwaarden. Dan kunnen alle andere punten bij acute GGZ vervallen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tc={2B98605B-27BF-4E3F-BE7F-9FD25A93E8BF}</author>
  </authors>
  <commentList>
    <comment ref="I53" authorId="0" shapeId="0" xr:uid="{00000000-0006-0000-0100-000001000000}">
      <text>
        <t>[Opmerkingenthread]
U kunt deze opmerkingenthread lezen in uw versie van Excel. Eventuele wijzigingen aan de thread gaan echter verloren als het bestand wordt geopend in een nieuwere versie van Excel. Meer informatie: https://go.microsoft.com/fwlink/?linkid=870924
Opmerking:
    beter is algemene toevoeging: niet voldoen aan de voorwaarden. Dan kunnen alle andere punten bij acute GGZ vervallen</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tc={5EACD229-D69D-7546-9E28-7F109008654C}</author>
    <author>tc={5BFAA7C3-4B6B-BF4F-87CB-99C72E08A718}</author>
    <author>tc={5B6D6642-0E94-49B0-A9BD-24D47B11F766}</author>
    <author>tc={2574EA18-45EE-47F8-8E2E-6C7A21CA7953}</author>
  </authors>
  <commentList>
    <comment ref="J2" authorId="0" shapeId="0" xr:uid="{00000000-0006-0000-0200-000001000000}">
      <text>
        <t>[Opmerkingenthread]
U kunt deze opmerkingenthread lezen in uw versie van Excel. Eventuele wijzigingen aan de thread gaan echter verloren als het bestand wordt geopend in een nieuwere versie van Excel. Meer informatie: https://go.microsoft.com/fwlink/?linkid=870924
Opmerking:
    we hebben steeds gesproken over verantwoording, en niet over controle. Ik vind dat een mooi uitgangspunt wat we hier ook kunnen gebruiken. Kunnen/willen we dit verantwoorden, zo ja, hoe dan.</t>
      </text>
    </comment>
    <comment ref="B3" authorId="1" shapeId="0" xr:uid="{00000000-0006-0000-0200-000002000000}">
      <text>
        <t>[Opmerkingenthread]
U kunt deze opmerkingenthread lezen in uw versie van Excel. Eventuele wijzigingen aan de thread gaan echter verloren als het bestand wordt geopend in een nieuwere versie van Excel. Meer informatie: https://go.microsoft.com/fwlink/?linkid=870924
Opmerking:
    rol regiebehandelaar staat niet in de regelgeving, vooralsnog GG, geen CRD</t>
      </text>
    </comment>
    <comment ref="F51" authorId="2" shapeId="0" xr:uid="{00000000-0006-0000-0200-000003000000}">
      <text>
        <t>[Opmerkingenthread]
U kunt deze opmerkingenthread lezen in uw versie van Excel. Eventuele wijzigingen aan de thread gaan echter verloren als het bestand wordt geopend in een nieuwere versie van Excel. Meer informatie: https://go.microsoft.com/fwlink/?linkid=870924
Opmerking:
    beter is algemene toevoeging: niet voldoen aan de voorwaarden. Dan kunnen alle andere punten bij acute GGZ vervallen</t>
      </text>
    </comment>
    <comment ref="D81" authorId="3" shapeId="0" xr:uid="{00000000-0006-0000-0200-000004000000}">
      <text>
        <t>[Opmerkingenthread]
U kunt deze opmerkingenthread lezen in uw versie van Excel. Eventuele wijzigingen aan de thread gaan echter verloren als het bestand wordt geopend in een nieuwere versie van Excel. Meer informatie: https://go.microsoft.com/fwlink/?linkid=870924
Opmerking:
    voorwaarden kwaliteitsstatuut wanneer welke regiebehandelaar bevoegd.</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tc={133A491E-7634-DD4B-8D14-34A119B6AC73}</author>
    <author>tc={B01A6FB0-43C0-E54E-B5D9-00675B248E06}</author>
  </authors>
  <commentList>
    <comment ref="K2" authorId="0" shapeId="0" xr:uid="{00000000-0006-0000-0500-000001000000}">
      <text>
        <t>[Opmerkingenthread]
U kunt deze opmerkingenthread lezen in uw versie van Excel. Eventuele wijzigingen aan de thread gaan echter verloren als het bestand wordt geopend in een nieuwere versie van Excel. Meer informatie: https://go.microsoft.com/fwlink/?linkid=870924
Opmerking:
    we hebben steeds gesproken over verantwoording, en niet over controle. Ik vind dat een mooi uitgangspunt wat we hier ook kunnen gebruiken. Kunnen/willen we dit verantwoorden, zo ja, hoe dan.</t>
      </text>
    </comment>
    <comment ref="B3" authorId="1" shapeId="0" xr:uid="{00000000-0006-0000-0500-000002000000}">
      <text>
        <t>[Opmerkingenthread]
U kunt deze opmerkingenthread lezen in uw versie van Excel. Eventuele wijzigingen aan de thread gaan echter verloren als het bestand wordt geopend in een nieuwere versie van Excel. Meer informatie: https://go.microsoft.com/fwlink/?linkid=870924
Opmerking:
    rol regiebehandelaar staat niet in de regelgeving, vooralsnog GG, geen CRD</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tc={7ED76F16-9354-4888-9440-2C23A13C9F40}</author>
    <author>tc={45AC1FDF-E317-4DC3-8A38-C6EE94A70A7F}</author>
    <author>tc={898817D7-F77E-4B2E-A1C0-BCC20344CD92}</author>
    <author>tc={D6FA4825-EAE7-4101-9169-66344E454BEB}</author>
    <author>tc={E4999CF4-A2A4-431B-BC0D-5E26A848ECAD}</author>
    <author>tc={162993F1-EB87-47F9-8902-805009F78C4C}</author>
    <author>tc={081E2115-9D1A-4A0A-8FA9-29CD887E03A0}</author>
    <author>tc={6C3EA71F-CA87-444A-A7F0-B10EC1E3EDD5}</author>
    <author>tc={24336EBE-50EE-4BED-AB00-3E3B0987D056}</author>
    <author>tc={7E1EAED4-A025-4DEE-B5D6-287C46B7CC63}</author>
    <author>tc={AB9582CE-D83A-4C83-966C-B25A3A129AFE}</author>
    <author>tc={783CEAFA-CD2E-4FC9-8D9F-E58E70B535CC}</author>
    <author>tc={B5F36C4E-2ED6-4169-B5C3-9BF2526820C5}</author>
    <author>tc={50AA114B-73BD-4C7D-8A7A-64F9C306C917}</author>
    <author>tc={1A6572C0-26A4-48A8-811A-AAC0D3DFC6E5}</author>
    <author>tc={B6A61550-ABBE-4C9C-ACC4-717C05BEB6CA}</author>
  </authors>
  <commentList>
    <comment ref="M12" authorId="0" shapeId="0" xr:uid="{00000000-0006-0000-0E00-000001000000}">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eens met de aanpassing?
</t>
      </text>
    </comment>
    <comment ref="C18" authorId="1" shapeId="0" xr:uid="{00000000-0006-0000-0E00-000002000000}">
      <text>
        <t>[Opmerkingenthread]
U kunt deze opmerkingenthread lezen in uw versie van Excel. Eventuele wijzigingen aan de thread gaan echter verloren als het bestand wordt geopend in een nieuwere versie van Excel. Meer informatie: https://go.microsoft.com/fwlink/?linkid=870924
Opmerking:
    moet beroepen zijn. controle ook in die lijn (koppeling met registers)</t>
      </text>
    </comment>
    <comment ref="M22" authorId="2" shapeId="0" xr:uid="{00000000-0006-0000-0E00-000003000000}">
      <text>
        <t>[Opmerkingenthread]
U kunt deze opmerkingenthread lezen in uw versie van Excel. Eventuele wijzigingen aan de thread gaan echter verloren als het bestand wordt geopend in een nieuwere versie van Excel. Meer informatie: https://go.microsoft.com/fwlink/?linkid=870924
Opmerking:
    onlogische tekst. wat heeft de agenda te maken met gepast gebruik wanneer 2 behandelaren samen een patient zien?</t>
      </text>
    </comment>
    <comment ref="H27" authorId="3" shapeId="0" xr:uid="{00000000-0006-0000-0E00-000004000000}">
      <text>
        <t>[Opmerkingenthread]
U kunt deze opmerkingenthread lezen in uw versie van Excel. Eventuele wijzigingen aan de thread gaan echter verloren als het bestand wordt geopend in een nieuwere versie van Excel. Meer informatie: https://go.microsoft.com/fwlink/?linkid=870924
Opmerking:
    voorstel Esther/Robin: risico splitsen, controle op duur van de titel is CD controle, splitsen in 2 risico’s en 2 controles</t>
      </text>
    </comment>
    <comment ref="S28" authorId="4" shapeId="0" xr:uid="{00000000-0006-0000-0E00-000005000000}">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wordt meegenomen in groep consulten/planning
</t>
      </text>
    </comment>
    <comment ref="M29" authorId="5" shapeId="0" xr:uid="{00000000-0006-0000-0E00-000006000000}">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geldt uitsluitend voor geplande contacten. Ongeplande contacten anders verantwoorden. zie werkgroep.
Beantwoorden:
    gepland vs. ongepland. En wat is status van starttijd, opvragen bij werkgroep consulten
</t>
      </text>
    </comment>
    <comment ref="M30" authorId="6" shapeId="0" xr:uid="{00000000-0006-0000-0E00-000007000000}">
      <text>
        <t>[Opmerkingenthread]
U kunt deze opmerkingenthread lezen in uw versie van Excel. Eventuele wijzigingen aan de thread gaan echter verloren als het bestand wordt geopend in een nieuwere versie van Excel. Meer informatie: https://go.microsoft.com/fwlink/?linkid=870924
Opmerking:
    zie opmerking C4 - geldt alleen voor geplande zorg. Wat bij ongeplande zorg? status uitkomst werkgroep consult?</t>
      </text>
    </comment>
    <comment ref="L39" authorId="7" shapeId="0" xr:uid="{00000000-0006-0000-0E00-000008000000}">
      <text>
        <t>[Opmerkingenthread]
U kunt deze opmerkingenthread lezen in uw versie van Excel. Eventuele wijzigingen aan de thread gaan echter verloren als het bestand wordt geopend in een nieuwere versie van Excel. Meer informatie: https://go.microsoft.com/fwlink/?linkid=870924
Opmerking:
    en crisiscontacten? hoeven ook geen diagnose te bevatten, maar hoe kun je die onderscheiden?</t>
      </text>
    </comment>
    <comment ref="B54" authorId="8" shapeId="0" xr:uid="{00000000-0006-0000-0E00-000009000000}">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Na overleg met Esther: één risico voor helemaal niet betrokken (CD) en één risico voor niet voldoende betrokken (gg)
</t>
      </text>
    </comment>
    <comment ref="M54" authorId="9" shapeId="0" xr:uid="{00000000-0006-0000-0E00-00000A000000}">
      <text>
        <t>[Opmerkingenthread]
U kunt deze opmerkingenthread lezen in uw versie van Excel. Eventuele wijzigingen aan de thread gaan echter verloren als het bestand wordt geopend in een nieuwere versie van Excel. Meer informatie: https://go.microsoft.com/fwlink/?linkid=870924
Opmerking:
    MDO is procesgericht/trajectnummer. kan niet retrospectief. uitkomst wg RB afwachten</t>
      </text>
    </comment>
    <comment ref="M55" authorId="10" shapeId="0" xr:uid="{00000000-0006-0000-0E00-00000B000000}">
      <text>
        <t>[Opmerkingenthread]
U kunt deze opmerkingenthread lezen in uw versie van Excel. Eventuele wijzigingen aan de thread gaan echter verloren als het bestand wordt geopend in een nieuwere versie van Excel. Meer informatie: https://go.microsoft.com/fwlink/?linkid=870924
Opmerking:
    MDO is procesgericht/trajectnummer. kan niet retrospectief. uitkomst wg RB afwachten</t>
      </text>
    </comment>
    <comment ref="H56" authorId="11" shapeId="0" xr:uid="{00000000-0006-0000-0E00-00000C000000}">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eens, maar helemaal niet betrokken is correct, registreren en declareren. anders is er immers geen sprake van gespecialiseerde zorg
Beantwoorden:
    ja, maar die 1 minuut directe tijd vind ik ook zo’n farce. Daar moeten we toch iets beters voor kunnen verzinnen.
Beantwoorden:
    in afwachting van werkgroep regiebehandelaar. status?
</t>
      </text>
    </comment>
    <comment ref="L60" authorId="12" shapeId="0" xr:uid="{00000000-0006-0000-0E00-00000D000000}">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definities nog toevoegen in NZA regelgeving. (ongewijzigd nemen we aan). Reistijd is werkelijke tijd.
</t>
      </text>
    </comment>
    <comment ref="O64" authorId="13" shapeId="0" xr:uid="{00000000-0006-0000-0E00-00000E000000}">
      <text>
        <t>[Opmerkingenthread]
U kunt deze opmerkingenthread lezen in uw versie van Excel. Eventuele wijzigingen aan de thread gaan echter verloren als het bestand wordt geopend in een nieuwere versie van Excel. Meer informatie: https://go.microsoft.com/fwlink/?linkid=870924
Opmerking:
    gebeurt toch ook in technische controle bij ontvangst factuur door zkv? tekst aangepast. Eens?</t>
      </text>
    </comment>
    <comment ref="M69" authorId="14" shapeId="0" xr:uid="{00000000-0006-0000-0E00-00000F000000}">
      <text>
        <t>[Opmerkingenthread]
U kunt deze opmerkingenthread lezen in uw versie van Excel. Eventuele wijzigingen aan de thread gaan echter verloren als het bestand wordt geopend in een nieuwere versie van Excel. Meer informatie: https://go.microsoft.com/fwlink/?linkid=870924
Opmerking:
    definitie zorgvraag? is nog niet uitgewerkt.</t>
      </text>
    </comment>
    <comment ref="M71" authorId="15" shapeId="0" xr:uid="{00000000-0006-0000-0E00-000010000000}">
      <text>
        <t>[Opmerkingenthread]
U kunt deze opmerkingenthread lezen in uw versie van Excel. Eventuele wijzigingen aan de thread gaan echter verloren als het bestand wordt geopend in een nieuwere versie van Excel. Meer informatie: https://go.microsoft.com/fwlink/?linkid=870924
Opmerking:
    definitie onderlinge dienstverlening: is daar altijd sprake van bij parallelle zorgtrajecten met zelfde zorgvraagtypering? Ook als je daar niet van op de hoogte bent? Nee hebben we besproken.
Beantwoorden:
    koppelen aan zelfde regiebehandelaar?</t>
      </text>
    </comment>
  </commentList>
</comments>
</file>

<file path=xl/sharedStrings.xml><?xml version="1.0" encoding="utf-8"?>
<sst xmlns="http://schemas.openxmlformats.org/spreadsheetml/2006/main" count="9074" uniqueCount="1647">
  <si>
    <t>Algemene punten ZVZ</t>
  </si>
  <si>
    <t>- Wat gaat Nza nog aan hulpdocumenten opleveren? Wel activiteitencodes, aanspraak diagnoses? 
- Splitsing sectie ii en iii - hoe bepalen?"
- ITGC's
- algemene aanbeveling om gebruik te maken van Textmining, bijv no-show
- accountantsverklaring bij systeem en certificering. 
- AO/IC (AO/IB) belangrijk voor procesinrichting - mogelijk om bepaalde verplichting aan te hangen of inhoudelijk hierover afstemming te hebben voor inrichting?
- Doorvertaling AO/IC naar werkinstructies
- Interne bedrijfsvoering monitoren op gepast gebruik door gebruik signaleringsnormen
- mbt GG om een landelijke benchmark in te rrichten vanuit Vektis mbv zorgvraagtypering</t>
  </si>
  <si>
    <t>verzekeraars</t>
  </si>
  <si>
    <t>zorgaanbieders</t>
  </si>
  <si>
    <t xml:space="preserve"> opmerking uit versie 20-02</t>
  </si>
  <si>
    <t>beheersingsmaatregel</t>
  </si>
  <si>
    <t>Opm ZK</t>
  </si>
  <si>
    <t>ID</t>
  </si>
  <si>
    <t>Status</t>
  </si>
  <si>
    <t>Thema</t>
  </si>
  <si>
    <t>Correct Registreren &amp; declareren</t>
  </si>
  <si>
    <t>Gepast Gebruik</t>
  </si>
  <si>
    <t>Veldafspraak Generiek</t>
  </si>
  <si>
    <t>Veldafspraak Specifiek</t>
  </si>
  <si>
    <t>Verzekeraars</t>
  </si>
  <si>
    <t>GGZ aanbieders</t>
  </si>
  <si>
    <t>Potentieel risico (bruto) Conclusie</t>
  </si>
  <si>
    <t>Actie korte termijn? Conclusie</t>
  </si>
  <si>
    <t>Soort Actie Conclusie</t>
  </si>
  <si>
    <t>Aanbevelingen inrichting (proces / ICT) Conclusie</t>
  </si>
  <si>
    <t>Controle Nodig - Conclusie</t>
  </si>
  <si>
    <t>Beschrijving Controle - Conclusie</t>
  </si>
  <si>
    <t>Waar in de keten - Conclusie</t>
  </si>
  <si>
    <t>..</t>
  </si>
  <si>
    <t>groep 1/2</t>
  </si>
  <si>
    <t>opmerkingen aan groep 1/2</t>
  </si>
  <si>
    <t>Voorbereiding 28 april</t>
  </si>
  <si>
    <t>Koen, Angela</t>
  </si>
  <si>
    <t>CvB; verantwoorden zoasl beschreven in advies taskforce gepast gebruik- niet op factuur niveau maar proces
EV: hangt ook samen met trajectnummer. Apart bespreken hoe we veldafspraak als kwaliteitsstatuut gaan verantwoorden. 1 minuut tijd is slechte verantwoording
RvdS: eens met CvB.</t>
  </si>
  <si>
    <t>Procesinrichting zorgaanbieder</t>
  </si>
  <si>
    <t>parkeren</t>
  </si>
  <si>
    <t>Consult (Type, duur, groepsconsult)</t>
  </si>
  <si>
    <t>√</t>
  </si>
  <si>
    <t xml:space="preserve">
Het risico dat consulten worden gedeclareerd zonder dat de regiebehandelaar (direct) betrokken is.</t>
  </si>
  <si>
    <t xml:space="preserve">
Het risico dat consulten worden gedeclareerd zonder dat de regiebehandelaar (direct) betrokken is in het zorgtraject.</t>
  </si>
  <si>
    <t>Ja</t>
  </si>
  <si>
    <t>ja</t>
  </si>
  <si>
    <t xml:space="preserve">• Wat is de definitie van een consult? 
• Hoe bedoelen we “ononderbroken”?
• Wat is het verschil tussen consult en contact? 
• Mogen normtijden nog gebruikt worden?
Na hoeveel dagen terug mag je nog een consult registreren?
- Wie onderhoudt de lijst behandelaren?
</t>
  </si>
  <si>
    <t>Eens met opmerkingen 20-02.
Daarnaast duidelijker aangeven welk risico gezien wordt.
Consulten binnen een 'zorgtraject'?</t>
  </si>
  <si>
    <t xml:space="preserve">Wat wordt er nu precies bedoeld met het risico? Er lijkt nu te staan voor elk consult, terwijl meer bedoeld wordt binnen een bepaalde periode.
Hoe wil je ernaar kijken? Wat is het voor soort risico? Kwalitatief, financieel.
Iedereen vindt het logisch dat we hier enige vorm van inrichting willen en dit als risico zien, maar hoe dit vormgegeven moet worden is lastig. Een veldafspraak voor opstellen?
Inhoudelijk sluit ZPM niet helemaal aan op kwaliteitsstatuut? Hoe omgaan met bijv. indirecte tijd?
Voorkeur om een veldafspraak te maken vanwege verschillende situaties en standpunten. Wat vindt inhoud goed genoeg?
</t>
  </si>
  <si>
    <t xml:space="preserve">- Consulten worden pas declarabel als de regiebehandelaar een consult heeft geschreven.
- autorisatiematrix Functies behandelaren en rechten registratie 
- BIG controle irt rollen. 
- autorisatiematrix Functies behandelaren en rechten agenda 
</t>
  </si>
  <si>
    <t xml:space="preserve">In afwachting van 'soort actie conclusie'.
Denkrichting
'- Consulten worden pas declarabel als de regiebehandelaar een consult heeft geschreven.
- autorisatiematrix Functies behandelaren en rechten registratie 
- BIG controle irt rollen. 
- autorisatiematrix Functies behandelaren en rechten agenda </t>
  </si>
  <si>
    <t xml:space="preserve">Tenzij, op enige wijze is ingeregeld in systeem zorgaanbieder
- controle op type behandelaar irt type consult. </t>
  </si>
  <si>
    <t>Procesmatig in lijn met behandelplancyclus/kwaliteitsstatuut van zorgaanbieder / taskforce gepast gebruik gecombineerd met data-analyse verzekeraars. Altijd gericht op leren en verbeteren.</t>
  </si>
  <si>
    <t>In afwachting van 'soort actie conclusie'.
Afhankelijk van eventuele veldafspraak.</t>
  </si>
  <si>
    <t xml:space="preserve">EPD zorgaanbieder
LCB op aanwezigheid regiebehandelaar. </t>
  </si>
  <si>
    <t>In afwachting van 'soort actie conclusie'.</t>
  </si>
  <si>
    <t>Bespreken met GROEP 2 en werkgroep: Wens om een aanvullende veldafspraak rondom inzet regiebehandelaar. Denk hierbij aan directe tijd regiebehandelaar (waar, wanneer in traject etc), denk aan inzet psychiater/KP bij opname.
Alleen kwaliteitsstatuut is niet voldoende, of er moeten concretere afspraken komen hoe dat zich doorvertaalt in het ZPM. 
Groep 2: akkoord dit kan ook door een nadere duiding van het KS</t>
  </si>
  <si>
    <t xml:space="preserve">Risico omschrijving: Het risico dat consulten worden gedeclareerd zonder dat de regiebehandelaar (direct) betrokken is. </t>
  </si>
  <si>
    <t>EV: procesgericht verantwoorden middels aantonen inrichting behandelplan cyclus. Zie ook taskforce Gepast Gebruik.
RvdS: Eens.</t>
  </si>
  <si>
    <t>definitief</t>
  </si>
  <si>
    <r>
      <t xml:space="preserve">Het risico dat meer consulten worden </t>
    </r>
    <r>
      <rPr>
        <sz val="11"/>
        <color rgb="FFFF0000"/>
        <rFont val="Calibri"/>
        <family val="2"/>
        <scheme val="minor"/>
      </rPr>
      <t>gedeclareerd</t>
    </r>
    <r>
      <rPr>
        <sz val="11"/>
        <color theme="1"/>
        <rFont val="Calibri"/>
        <family val="2"/>
        <scheme val="minor"/>
      </rPr>
      <t xml:space="preserve"> dan medisch noodzakelijk is gezien de toestand van een patiënt.</t>
    </r>
  </si>
  <si>
    <t>Het risico dat meer consulten worden geregistreerd dan medisch noodzakelijk is gezien de toestand van een patiënt.</t>
  </si>
  <si>
    <t>Het risico dat meer of minder consulten worden gedeclareerd dan medisch noodzakelijk is gezien de toestand van de patiënt.</t>
  </si>
  <si>
    <t>nee</t>
  </si>
  <si>
    <t>• Zorgtrajectnummer + op termijn zorgvraagtypering</t>
  </si>
  <si>
    <t>Inrichting mede afhankelijk van zorgtrajectnummer en inrichting zorgvraagtypering.</t>
  </si>
  <si>
    <t>Zie algemene punten</t>
  </si>
  <si>
    <t>betreft materiele controle (benchmark, spiegels, signalen)</t>
  </si>
  <si>
    <t xml:space="preserve">Op basis van data en vergelijking verantwoorden en controleren. Belangrijk om breder te kijken dan data van een zorgverzekeraar. Gegevens van beide partijen samenvoegen. 
Wens voor landelijke benchmark
Gezamenlijk inrichten (peer groep, signalen etc). </t>
  </si>
  <si>
    <t xml:space="preserve"> Zorgverzekeraar
</t>
  </si>
  <si>
    <t>Zorgaanbieder en Zorgverzekeraar</t>
  </si>
  <si>
    <t>dubbel met nr 95, nr 2 behouden.
GROEP1: AKKOORD
conclusie 95 kan weg, 97 algemeen risico van gemaakt.</t>
  </si>
  <si>
    <t>Niet bijstellen is geen risico als uitgangspunt planning = realisatie is. Meer tijd leveren is risico zorgaanbieder (niet vergoede kosten)
RvdS: planning = realisatie zou dan wel duidelijk in regelgeving moeten terugkomen.</t>
  </si>
  <si>
    <t>Toelichting regelgeving</t>
  </si>
  <si>
    <r>
      <t xml:space="preserve">Het risico dat minder/meer tijd wordt </t>
    </r>
    <r>
      <rPr>
        <sz val="11"/>
        <color rgb="FFFF0000"/>
        <rFont val="Calibri"/>
        <family val="2"/>
        <scheme val="minor"/>
      </rPr>
      <t>gedeclareerd</t>
    </r>
    <r>
      <rPr>
        <sz val="11"/>
        <color theme="1"/>
        <rFont val="Calibri"/>
        <family val="2"/>
        <scheme val="minor"/>
      </rPr>
      <t xml:space="preserve"> dan waar het type consult voor staat cq. het risico dat consult niet wordt bijgesteld. 
Deels vooraf ook een risico: dat als consult niet heeft plaatsgevonden.</t>
    </r>
  </si>
  <si>
    <t>Het risico dat minder/meer tijd wordt geleverd dan waar het type consult voor staat cq. het risico dat consult niet wordt bijgesteld. 
Deels vooraf ook een risico: dat als consult niet heeft plaatsgevonden.</t>
  </si>
  <si>
    <t>Het risico dat een consult wordt gedeclareerd waar de duur van het consult niet aansluit bij het geplande consult.</t>
  </si>
  <si>
    <r>
      <t xml:space="preserve">• Willen we in systemen afdwingen dat tijd wordt opgeteld voor berekening van welk consult (bij meer contacten op één dag bij dezelfde patiënt door dezelfde behandelaar)
</t>
    </r>
    <r>
      <rPr>
        <sz val="11"/>
        <rFont val="Calibri"/>
        <family val="2"/>
        <scheme val="minor"/>
      </rPr>
      <t>- hoe gaan we om met onplanbare zorg irt agenda gebruik.</t>
    </r>
  </si>
  <si>
    <t xml:space="preserve">Zie opmerking 20-02. Uitgangspunt planning is realisatie?
Risico kan concreter of opsplitsen (zie laatste zin)
</t>
  </si>
  <si>
    <t>- Willen we in systemen afdwingen dat tijd wordt opgeteld voor berekening van welk consult (bij meer contacten op één dag bij dezelfde patiënt door dezelfde behandelaar)
- hoe gaan we om met onplanbare zorg irt agenda gebruik.</t>
  </si>
  <si>
    <t>Afdwingen in systeem dat tijd behandelaren per patient worden opgeteld per dag
&amp; 
planning is realisatie, dwz agenda is leidend. Harde koppeling tussen agenda en facturatie. Ook bij onplanbare zorg moet de mutatie plaatsvinden in de agenda, er kan maar 1 bron zijn waaruit wordt afgeleidt.</t>
  </si>
  <si>
    <t>planning is realisatie, dwz agenda is leidend. Harde koppeling tussen agenda en facturatie. Ook bij onplanbare zorg moet de mutatie plaatsvinden in de agenda, er kan maar 1 bron zijn waaruit wordt afgeleidt.</t>
  </si>
  <si>
    <r>
      <t xml:space="preserve">betreft materiele controle (benchmark, spiegels, signalen) </t>
    </r>
    <r>
      <rPr>
        <b/>
        <sz val="11"/>
        <rFont val="Calibri"/>
        <family val="2"/>
        <scheme val="minor"/>
      </rPr>
      <t xml:space="preserve">we kunnen deze risico's niet op voorhand mitigeren obv de beschikbare informatie. </t>
    </r>
    <r>
      <rPr>
        <sz val="11"/>
        <rFont val="Calibri"/>
        <family val="2"/>
        <scheme val="minor"/>
      </rPr>
      <t xml:space="preserve">
resulterend in deelwaarnemingen en dossiers trekken.</t>
    </r>
  </si>
  <si>
    <t>Mogelijk geen materiele controle voor nodig maar wel verantwoording over de beheersing.
We denken hier wel hetzelfde over; erover verantwoorden is noodzakelijk maar interpretatieverschillen over het hoe. Grote partijen in HT middels HT verantwoorden en vrijgevestigden op andere manier?</t>
  </si>
  <si>
    <t>EPD zorgaanbieder</t>
  </si>
  <si>
    <t>EPD Zorgaanbieder, evt. Zorgverzekeraar</t>
  </si>
  <si>
    <r>
      <t xml:space="preserve">Het risico dat een consult </t>
    </r>
    <r>
      <rPr>
        <sz val="11"/>
        <color rgb="FFFF0000"/>
        <rFont val="Calibri"/>
        <family val="2"/>
        <scheme val="minor"/>
      </rPr>
      <t>wordt gedeclareerd, die</t>
    </r>
    <r>
      <rPr>
        <sz val="11"/>
        <color theme="1"/>
        <rFont val="Calibri"/>
        <family val="2"/>
        <scheme val="minor"/>
      </rPr>
      <t xml:space="preserve"> niet feitelijk is geleverd
(NB: hiervoor kunnen we signaleringsgrenzen bepalen. Bijv. opgeteld meer dan 10 uur of meer dan 8 uur, etc.)</t>
    </r>
  </si>
  <si>
    <r>
      <t xml:space="preserve">Het risico dat een consult niet feitelijk is geleverd
</t>
    </r>
    <r>
      <rPr>
        <sz val="11"/>
        <color theme="1"/>
        <rFont val="Calibri"/>
        <family val="2"/>
        <scheme val="minor"/>
      </rPr>
      <t>(NB: hiervoor kunnen we signaleringsgrenzen bepalen. Bijv. opgeteld meer dan 10 uur of meer dan 8 uur, etc.)</t>
    </r>
  </si>
  <si>
    <t>Het risico dat een consult wordt gedeclareerd, die niet feitelijk is geleverd</t>
  </si>
  <si>
    <t>• Hoe gaan we om met no-show? 
'- Blijft het onvolledig behandeltraject (b-GGZ)?</t>
  </si>
  <si>
    <t>- Hoe gaan we om met no-show? 
'- Blijft het onvolledig behandeltraject (b-GGZ)</t>
  </si>
  <si>
    <t xml:space="preserve">Afdwingen in systeem dat tijd behandelaren per patient worden opgeteld per dag
&amp; 
planning is realisatie, dwz agenda is leidend. Harde koppeling tussen agenda en facturatie. Ook bij onplanbare zorg moet de mutatie plaatsvinden in de agenda, er kan maar 1 bron zijn waaruit wordt afgeleidt.
&amp;
uitgebreidt met een signalerings controle op bijv:
- max directe tijd op een dag
- max tijd per type consult
- …
</t>
  </si>
  <si>
    <t>signalering / blokkering in EPD: consult zonder beloop/verslaglegging</t>
  </si>
  <si>
    <t xml:space="preserve">Inrichten in EPD: geen consult autoriseren zonder beloop of verslagging.
Uitgangspunt agenda is leidend. 
Harde koppeling tussen agenda en facturatie, planning is realisatie, agenda is leidend. 
Eventueel uitgebreid met eigen signaleringsgrenzen. </t>
  </si>
  <si>
    <t>Bij de zorgaanbieder om tijdig te signalering, vervolgens bij de verzekeraar als signaalfunctie daar waar er opvallendheden (blijven)</t>
  </si>
  <si>
    <t>(interne) controle zorgaanbieder</t>
  </si>
  <si>
    <t>Kan mogelijk beheerst worden via signaleringsgrenzen. Welke grenzen en hoe nader bepalen.</t>
  </si>
  <si>
    <t>EPD zorgaanbieder
Verzekeraar</t>
  </si>
  <si>
    <t>EPD Zorgaanbieder en zorgverzekeraar</t>
  </si>
  <si>
    <t>CvB; gebruik hierbij de patiënt die ook kan zien welk consult in rekening is gebracht (ik heb steeds maar een contact van 45 min en niet een uur). Interne/externe benchmark op gemiddelden/cijferbeoordeling
RvdS: eens client inzetten.</t>
  </si>
  <si>
    <r>
      <t xml:space="preserve">Het risico dat ten onrechte de indirecte tijd wordt meegeteld binnen het </t>
    </r>
    <r>
      <rPr>
        <sz val="11"/>
        <color rgb="FFFF0000"/>
        <rFont val="Calibri"/>
        <family val="2"/>
        <scheme val="minor"/>
      </rPr>
      <t>declareren</t>
    </r>
    <r>
      <rPr>
        <sz val="11"/>
        <color theme="1"/>
        <rFont val="Calibri"/>
        <family val="2"/>
        <scheme val="minor"/>
      </rPr>
      <t xml:space="preserve"> van het consult en/of het risico dat indirecte tijd als een consult wordt </t>
    </r>
    <r>
      <rPr>
        <sz val="11"/>
        <color rgb="FFFF0000"/>
        <rFont val="Calibri"/>
        <family val="2"/>
        <scheme val="minor"/>
      </rPr>
      <t>gedeclareerd</t>
    </r>
    <r>
      <rPr>
        <sz val="11"/>
        <color theme="1"/>
        <rFont val="Calibri"/>
        <family val="2"/>
        <scheme val="minor"/>
      </rPr>
      <t xml:space="preserve"> (bijv. MDO)</t>
    </r>
  </si>
  <si>
    <t>Het risico dat ten onrechte de indirecte tijd wordt meegeteld binnen het bepalen van het consult en/of het risico dat indirecte tijd als een consult wordt geregistreerd (bijv. MDO)</t>
  </si>
  <si>
    <t>Het risico dat een consult wordt gedeclareerd waar indirecte tijd is meegenomen binnen de duur van het consult</t>
  </si>
  <si>
    <t>Nee</t>
  </si>
  <si>
    <t>n.v.t.</t>
  </si>
  <si>
    <t xml:space="preserve">Afdwingen in systeem dat tijd behandelaren per patient worden opgeteld per dag
&amp; 
planning is realisatie, dwz agenda is leidend. Harde koppeling tussen agenda en facturatie. Ook bij onplanbare zorg moet de mutatie plaatsvinden in de agenda, er kan maar 1 bron zijn waaruit wordt afgeleidt.
&amp;
uitgebreidt met een signalerings controle op bijv:
- max directe tijd op een dag
- max tijd per type consult
- …
</t>
  </si>
  <si>
    <t>Planning is realisatie, dwz agenda is leidend. Harde koppeling tussen agenda en facturatie. 
Inrichting werkwijze en instructie zorgaanbieder als onderdeel van implementatietraject</t>
  </si>
  <si>
    <t>(interne) controle zorgaanbieder, benchmarks, klachtenrapportages</t>
  </si>
  <si>
    <t>Benchmark, signalering (mogelijk ook van patienten)</t>
  </si>
  <si>
    <t>EV: kun je oplossen door tijd op te tellen voor bepalen tarief. (Rita: hoe bedoel je dit?)Hiermee komt wel aard van consult-systeem onder druk. 
RvdS: is dit te automatiseren? -&gt; EPD blokkeert als je 2 opeenvolgende contacten wilt maken voor dezelfde client (door dezelfde behandelaar).</t>
  </si>
  <si>
    <t>Geen risico - geen maatregel nodig</t>
  </si>
  <si>
    <r>
      <t xml:space="preserve">Het risico dat consulten worden </t>
    </r>
    <r>
      <rPr>
        <sz val="11"/>
        <color rgb="FFFF0000"/>
        <rFont val="Calibri"/>
        <family val="2"/>
        <scheme val="minor"/>
      </rPr>
      <t>gedeclareerd, die zijn</t>
    </r>
    <r>
      <rPr>
        <sz val="11"/>
        <color theme="1"/>
        <rFont val="Calibri"/>
        <family val="2"/>
        <scheme val="minor"/>
      </rPr>
      <t xml:space="preserve"> opgeknipt</t>
    </r>
  </si>
  <si>
    <t>Het risico dat consulten worden opgeknipt</t>
  </si>
  <si>
    <t>Het risico dat een consult wordt gedeclareerd waar de duur van het consult in meerdere korte consulten wordt opgeknipt</t>
  </si>
  <si>
    <t>• Willen we in systemen afdwingen dat tijd wordt opgeteld voor berekening van welk consult (bij meer contacten op één dag bij dezelfde patiënt door dezelfde behandelaar)</t>
  </si>
  <si>
    <t>Regelgeving duidelijker voor registratie consulten?</t>
  </si>
  <si>
    <t xml:space="preserve">Kun je in systeem per behandelaar per client toch optellen en inzichtelijk voor patient maken dat het meerdere contacten zijn?
Waarom is korter consult financieel voordeliger?
</t>
  </si>
  <si>
    <t>Afdwingen in systeem dat tijd behandelaren per patient worden opgeteld per dag
&amp; 
planning is realisatie, dwz agenda is leidend. Harde koppeling tussen agenda en facturatie. Ook bij onplanbare zorg moet de mutatie plaatsvinden in de agenda, er kan maar 1 bron zijn waaruit wordt afgeleidt.
&amp;
uitgebreidt met een signalerings controle op bijv:
- max directe tijd op een dag
- max tijd per type consult
- …</t>
  </si>
  <si>
    <t>Automatiseren in EPD</t>
  </si>
  <si>
    <t>Niet mogelijk maken in agenda om twee contacten opvolgend te maken. Definitie opvolgend?</t>
  </si>
  <si>
    <t xml:space="preserve">Niet noodzakelijk als consulten worden opgeteld per behandelaar per client per dag, anders signalering en agendainrichting. </t>
  </si>
  <si>
    <t xml:space="preserve">EPD zorgaanbieder, mits inrichting mogelijk is. </t>
  </si>
  <si>
    <t>EV: wordt hier bedoeld een individueel consult bij alle deelnemers ipv een groepsconsult? Via agenda. Groepsconsulten zullen altijd via agenda lopen. Niet tegelijkertijd meerdere consulten (Rita: bij een behandelaar)  kunnen plannen in agenda.
RvdS: eens, blokkade in EPD</t>
  </si>
  <si>
    <t xml:space="preserve"> Inbouw in ICT zorgaanbieder</t>
  </si>
  <si>
    <t>Het risico dat een consult wordt gedeclareerd ipv dat een groepsconsult bij meerdere patiënten wordt gedeclareerd</t>
  </si>
  <si>
    <t>Het risico dat  (individueel) consulten worden gedeclareerd waar een groepsconsult is geleverd</t>
  </si>
  <si>
    <t xml:space="preserve">- controle op agenda, er kan maar 1 consult worden geregistreerd op een tijdsvak. 
'- Afdwingen "misbruik" door meerdere behandelaren afvangen door tijd optellen.
</t>
  </si>
  <si>
    <t>In agenda inrichten. Per tijdvak maar een consult inrichten. groepscontact vanuit Agenda systeem, mag niet aanpasbaar zijn.</t>
  </si>
  <si>
    <t>IT-control</t>
  </si>
  <si>
    <t>Signaleringsgrens vanuit behandelaar. Agenda leidend.</t>
  </si>
  <si>
    <t>EPD zorgaanbieder. Evt. zorgverzekeraar.</t>
  </si>
  <si>
    <t>EV: na overlijden kan verzekeraar controleren. Na uit zorg is geen risico. Pt blijkbaar toch nog in zorg.
RvdS: client inzetten voor het "na uit zorg gaan" verhaal, bij overlijden verzekeraar.</t>
  </si>
  <si>
    <t>Controle bij zorgverzekeraar voor betaling</t>
  </si>
  <si>
    <t>Dubbel</t>
  </si>
  <si>
    <t>Het risico dat een consult wordt gedeclareerd na de overlijdingsdatum van de patiënt/ na uit zorg gaan van de patiënt.</t>
  </si>
  <si>
    <t>kan eruit</t>
  </si>
  <si>
    <t>2 verschillende risico's?</t>
  </si>
  <si>
    <t>Risico kan worden verwijderd. Deel 1 risico zie regel 12 en deel 2 risico zie zorgtrajectnummer</t>
  </si>
  <si>
    <t>- controle op overlijden voor facturatie, gelijk aan verzekeringsrecht.</t>
  </si>
  <si>
    <t>wordt bij de verzekeraar ook gecontroleerd (nodig voor proces dec. verwerking)</t>
  </si>
  <si>
    <t>IT-control
Controle verzekeraar</t>
  </si>
  <si>
    <t xml:space="preserve">zorgaanbieder en verzekeraar. 
</t>
  </si>
  <si>
    <t>NIET BESPROKEN zie n11</t>
  </si>
  <si>
    <t>Risico is dubbel met risico 9 en risico op gebruik en regels rondom zorgtraject
Groep 2: akkoord</t>
  </si>
  <si>
    <t xml:space="preserve">EV: na overlijden kan verzekeraar controleren. </t>
  </si>
  <si>
    <t>Aanspraak/ Onverzekerde zorg</t>
  </si>
  <si>
    <t>Het risico dat zorg (bijv. aan het systeem) wordt gedeclareerd na overlijdingsdatum van de patiënt.</t>
  </si>
  <si>
    <t>controle op overlijden voor facturatie, gelijk aan verzekeringsrecht. Na overlijdensdatum geen consulten meer kunnen registreren. Daarmee kan controle achteraf vervallen.</t>
  </si>
  <si>
    <t>Controle verzekeraar</t>
  </si>
  <si>
    <t>Is niet noodzakelijk, maar is wel standaard check bij verzekeraar ook gecontroleerd (nodig voor proces dec. verwerking)</t>
  </si>
  <si>
    <t>dubbel met risico 8. Deze behouden.
Groep 2: akkoord</t>
  </si>
  <si>
    <t>EV: alleen vrijgevestigden
RvdS: ik lees in het tussenrapport inderdaad alleen bij vrijgevestigde maar 2 instellingen kunnen toch ook met elkaar overleggen als client bij 1 van de 2 staat ingeschreven en bij de ander niet? Hoe wordt dit ondervangen?</t>
  </si>
  <si>
    <r>
      <t xml:space="preserve">Het risico dat een intercollegiaal consult ten onrechte wordt </t>
    </r>
    <r>
      <rPr>
        <strike/>
        <sz val="11"/>
        <color theme="1"/>
        <rFont val="Calibri"/>
        <family val="2"/>
        <scheme val="minor"/>
      </rPr>
      <t>geleverd</t>
    </r>
    <r>
      <rPr>
        <strike/>
        <sz val="11"/>
        <color rgb="FFFF0000"/>
        <rFont val="Calibri"/>
        <family val="2"/>
        <scheme val="minor"/>
      </rPr>
      <t xml:space="preserve"> </t>
    </r>
    <r>
      <rPr>
        <sz val="11"/>
        <color rgb="FFFF0000"/>
        <rFont val="Calibri"/>
        <family val="2"/>
        <scheme val="minor"/>
      </rPr>
      <t xml:space="preserve"> gedeclareerd (dwz niet noodzakelijk).</t>
    </r>
  </si>
  <si>
    <t>Het risico dat een intercollegiaal consult ten onrechte wordt geleverd</t>
  </si>
  <si>
    <t>Het risico dat een intercollegiaal consult wordt gedeclareerd die niet medisch noodzakelijk is gezien de toestand van de patiënt.</t>
  </si>
  <si>
    <t>• Intercollegiaal consult mag alleen bij een erkende zorgverlener, wat is de definitie van een erkend zorgverlener?
Intercollegiaal kan enkel bij setting vrijgevestigden
- hoe wordt er op de factuur gezet wie de zorgverlener is van het intercollegiaal  Is dit met AGB?
- afhankelijk van inrichting zorgtraject.</t>
  </si>
  <si>
    <t>concreter omschrijven intercollegiaal consult (alleen vrijgevestigden of ook instellingsoverstijgend?</t>
  </si>
  <si>
    <t xml:space="preserve">Wanneer is een intercollegiaal consult van toepassing? Belangrijke vraag voordat we verder invulling geven aan inrichting, verantwoording en controle.
</t>
  </si>
  <si>
    <t>deel door;
alleen mogelijk bij vrijgevestigden niet bij instellingen, bij instellingen daarom niet inrichten. 
Bij vrijgevestigden controle mbv (deel) AGB irt "erkende zorgverlener"</t>
  </si>
  <si>
    <t>NIET BESPROKEN in afwachting van actie</t>
  </si>
  <si>
    <t>nnb</t>
  </si>
  <si>
    <t>Dubbel met 62, graag deze behouden. 
Parkeren ivm openstaande vragen die van belang zijn voor verdere inrichting
Groep 2: akkoord</t>
  </si>
  <si>
    <t>Het risico dat een intercollegiaal consult niet feitelijk is geleverd</t>
  </si>
  <si>
    <t>Het risico dat een intercollegiaal consult wordt gedeclareerd die niet feitelijk is geleverd conform voorwaarden.</t>
  </si>
  <si>
    <t>• Intercollegiaal consult mag alleen bij een erkende zorgverlener, wat is de definitie van een erkend zorgverlener?
Intercollegiaal kan enkel bij setting vrijgevestigden
- hoe wordt er op de factuur gezet wie de zorgverlener is van de onderlingen dienstverlening? Is dit met AGB?
- afhankelijk van inrichting zorgtraject.</t>
  </si>
  <si>
    <t>in hoeverre anders dan normale feitelijke levering controle?</t>
  </si>
  <si>
    <t xml:space="preserve">Wanneer is een intercollegiaal consult van toepassing? Belangrijke vraag voordat we verder invulling geven aan inrichting, verantwoording en controle.
Is dit niet hetzelfde als regel 15?
</t>
  </si>
  <si>
    <t>alleen mogelijk bij vrijgevestigden niet bij instellingen, bij instellingen daarom niet inrichten. 
Bij vrijgevestigden controle mbv (deel)AGB irt "erkende zorgverlener"</t>
  </si>
  <si>
    <t>NIET BESPROKEN</t>
  </si>
  <si>
    <t>Tenzij, i12 is ingeregeld</t>
  </si>
  <si>
    <t xml:space="preserve">EPD zorganbieder
LCB 
</t>
  </si>
  <si>
    <t xml:space="preserve">Dubbel met 63, graag deze behouden en samenvoegen met risico 12. Is parkeren ivm open vragen
Het risico dat een intercollegiaal consult wordt gedeclareerd die niet feitelijk is geleverd. Denk aan de voorwaarden.
Groep 2: Akkoord met dubbeling 63. Niet akkoord met samenvoegen van deze 2 (11 en 12) . Deze risico's verschil lentussen feitelijke en terechte levering. Dit is bij samenvoegen onvoldoende zichtbaar.  </t>
  </si>
  <si>
    <r>
      <t>Het r</t>
    </r>
    <r>
      <rPr>
        <sz val="11"/>
        <color rgb="FFFF0000"/>
        <rFont val="Calibri"/>
        <family val="2"/>
        <scheme val="minor"/>
      </rPr>
      <t xml:space="preserve">isico een intercollegiaal consult wordt gedeclareerd, die </t>
    </r>
    <r>
      <rPr>
        <sz val="11"/>
        <color theme="1"/>
        <rFont val="Calibri"/>
        <family val="2"/>
        <scheme val="minor"/>
      </rPr>
      <t>niet voldoet aan de voorwaarden.</t>
    </r>
  </si>
  <si>
    <t>Het risico dat niet wordt voldaan aan de voorwaarden van intercollegiaal consult</t>
  </si>
  <si>
    <t>deze kan weg</t>
  </si>
  <si>
    <t>Wanneer is een intercollegiaal consult van toepassing? Belangrijke vraag voordat we verder invulling geven aan inrichting, verantwoording en controle.
Is dit niet hetzelfde als regel 14?</t>
  </si>
  <si>
    <t>zie i13</t>
  </si>
  <si>
    <t xml:space="preserve">Dubbel met 64, graag deze behouden en samenvoegen met 11 bij risico 11.
Groep 2: Akkoord met dubbeling 64. Niet akkoord met samenvoegen van deze 2 (11 en 12) . Deze risico's verschil lentussen feitelijke en terechte levering. Dit is bij samenvoegen onvoldoende zichtbaar.  
</t>
  </si>
  <si>
    <t>Definitief</t>
  </si>
  <si>
    <r>
      <t xml:space="preserve">Het risico dat er binnen een </t>
    </r>
    <r>
      <rPr>
        <sz val="11"/>
        <color rgb="FFFF0000"/>
        <rFont val="Calibri"/>
        <family val="2"/>
        <scheme val="minor"/>
      </rPr>
      <t xml:space="preserve">gedeclareerd </t>
    </r>
    <r>
      <rPr>
        <sz val="11"/>
        <color theme="1"/>
        <rFont val="Calibri"/>
        <family val="2"/>
        <scheme val="minor"/>
      </rPr>
      <t xml:space="preserve">consult tijd wordt geregistreerd die geen gepaste zorg betreft.
extra aandacht voor:
-de zorg voldoet aan de stand van wetenschap en praktijk
(effectieve zorg)
-de verzekerde moet redelijkerwijs zijn aangewezen op de zorg
gezien zijn gezondheidssituatie (medische noodzaak)
</t>
    </r>
  </si>
  <si>
    <t xml:space="preserve">Het risico dat er binnen een consult tijd wordt geregistreerd die geen gepaste zorg betreft.
extra aandacht voor:
-de zorg voldoet aan de stand van wetenschap en praktijk
(effectieve zorg)
-de verzekerde moet redelijkerwijs zijn aangewezen op de zorg
gezien zijn gezondheidssituatie (medische noodzaak)
</t>
  </si>
  <si>
    <t>Het risico dat consulten worden gedeclareerd waarbij geen sprake is van gepaste zorg</t>
  </si>
  <si>
    <t>zou niet pleiten voor een gepast gebruik controle per consult.</t>
  </si>
  <si>
    <t>Procesinrichting lijkt wel mogelijk te zijn. Insteek is niet per consult afzonderlijk te kijken</t>
  </si>
  <si>
    <t>afhaneklijk van  ookvragen, maar betreft materiele controle (benchmark, spiegels, signalen)</t>
  </si>
  <si>
    <t>Zorgverzekeraars
zorgaanbieders</t>
  </si>
  <si>
    <t>Impact afhankelijk van tariefverschil, waarschijnlijk zeer beperkt
RvdS: Eens qua financiele impact beperkt. Maar gezien het traject nummer doet het wel iets met de informatie betrouwbaarheid van een traject (impact onbekend).</t>
  </si>
  <si>
    <t>Het risico dat een behandelconsult wordt gedeclareerd i.p.v. diagnostiekconsult</t>
  </si>
  <si>
    <t xml:space="preserve">• Wat is de definitie van een behandelconsult, idem voor diagnostiekconsult? Waar valt ‘begeleiding’ onder en hoe? Of is dat niet meer mogelijk? 
NB: denk ook aan verschil met vaktherapie
- inrichting van actieviteiten codes wat gaat hier mee gebeuren. </t>
  </si>
  <si>
    <t>onderdeel van procesinrichting of feitelijke levering controles?</t>
  </si>
  <si>
    <t>Komt er cf. DBC-systematiek nog een activiteitenlijst?
Mogen alle beroepen zowel diagnostiek als behandeling uitvoeren?</t>
  </si>
  <si>
    <t xml:space="preserve">- afhankelijk van de status en lijst van activiteit codes een inrichting dat type consult alleen kan afleiding conform vastgestelde activiteiten. </t>
  </si>
  <si>
    <t xml:space="preserve">Zie openstaande vragen bij 'soort actie conclusie'Denkrichting:
 afhankelijk van de status en lijst van activiteit codes een inrichting dat type consult alleen kan afleiden conform vastgestelde activiteiten. 
</t>
  </si>
  <si>
    <t>EPD zorgaanbieder
nnb</t>
  </si>
  <si>
    <r>
      <t xml:space="preserve">Parkeren vanwege de openstaande vragen. Naast openstaande vragen -&gt; Wens vanuit GROEP 1; geen onderscheid maken tussen diagnostiek en behandelconsulten. 
Groep 2: vanuit de zorginhoud en de berekening voor tarieven ben ik het hier niet mee eens. </t>
    </r>
    <r>
      <rPr>
        <sz val="11"/>
        <color rgb="FFFF0000"/>
        <rFont val="Calibri (Hoofdtekst)"/>
      </rPr>
      <t>Als de kostprijzen weinig verschillen, zou het tarief gelijk kunnen worden getrokken. Dat scheelt in het risico.</t>
    </r>
    <r>
      <rPr>
        <sz val="11"/>
        <color rgb="FFFF0000"/>
        <rFont val="Calibri"/>
        <family val="2"/>
        <scheme val="minor"/>
      </rPr>
      <t xml:space="preserve">
</t>
    </r>
    <r>
      <rPr>
        <sz val="11"/>
        <rFont val="Calibri"/>
        <family val="2"/>
        <scheme val="minor"/>
      </rPr>
      <t>Ook  andere</t>
    </r>
    <r>
      <rPr>
        <sz val="11"/>
        <color rgb="FFFF0000"/>
        <rFont val="Calibri (Hoofdtekst)"/>
      </rPr>
      <t xml:space="preserve"> veldafspraken</t>
    </r>
    <r>
      <rPr>
        <sz val="11"/>
        <rFont val="Calibri"/>
        <family val="2"/>
        <scheme val="minor"/>
      </rPr>
      <t xml:space="preserve"> (bijv. kwaliteitsstatuut, een belangrijke basis voor de verantwoording van gepast gebruik) gaan uit van verschillende stadia in behandeling, waaronder diagnostiek en behandeling.</t>
    </r>
  </si>
  <si>
    <t>Het risico dat een diagnostiekconsult wordt gedeclareerd ipv behandelconsult</t>
  </si>
  <si>
    <t>Dit is geen risico. Kan gewoon voorkomen
CvB: zelfs wenselijk als je multidisciplinaire behandeling levert
RvdS: in de huidige systematiek mogen 2 instellingen niet dezelfde client behandelen voor dezelfde diagnose. Hoe is dat in het ZPM? Krijg je dan intercollegiaal consult?</t>
  </si>
  <si>
    <t>dubbel</t>
  </si>
  <si>
    <t>Het risico dat consulten worden gedeclareerd voor dezelfde patiënt door verschillende aanbieders</t>
  </si>
  <si>
    <t>Het risico dat consulten worden geregistreerd voor dezelfde patiënt door verschillende aanbieders</t>
  </si>
  <si>
    <t>kan weg</t>
  </si>
  <si>
    <t>De bekende vragen rondom het zorgtrajectnummer</t>
  </si>
  <si>
    <t>Verschil met intercolegiaal consult verduidelijken</t>
  </si>
  <si>
    <t>Mag een patient voor dezelfde zorgvraag bij verschillende zorgaanbieders in behandeling zijn?  Crisis uitgezonderd, ook als dit lander duurt als drie dagen? Is dat onderdeel van dit risico? 
En de hiervoor benoemde vragen?</t>
  </si>
  <si>
    <t>nnb - afhankelijk van andere acties</t>
  </si>
  <si>
    <t xml:space="preserve">Afhankelijk van beantwoording vragen. </t>
  </si>
  <si>
    <t>Signalering bij zorgverzekeraar en vanuit daar terugkoppeling naar zorgaanbieder. Aanvliegen als gepast gebruik?</t>
  </si>
  <si>
    <t>Zorgverzekeraar</t>
  </si>
  <si>
    <t xml:space="preserve">Dubbel met nr 74 (voorstel deze te laten vervallen en 74 behouden)
GROEP1: EENS MET 74 behouden. Graag 74 beter omschrijven
Groep 2: akkoord, voorstel: Het risico dat consulten worden gedeclareerd voor dezelfde patiënt door verschillende aanbieders én een eigen zorgtrajectnummer declareert (waardoor niet herkenbaar als een traject: parallelliteit). </t>
  </si>
  <si>
    <t>Voorstel GROEP 2 id 74: Het risico dat consulten worden gedeclareerd voor dezelfde patiënt door verschillende aanbieders én een eigen zorgtrajectnummer declareert (waardoor niet herkenbaar als een traject: parallelliteit). 
Bespreken of dit het nu afdekt?</t>
  </si>
  <si>
    <t>EV: afhankelijk van trajectnummerdiscussie
CvB: Blijf dicht bij teksten van KS en taskforce. Ik vraag me af wat we hierover voor veldafspraak willen maken
RvdS: is dit niet hetzelfde als regel 1 (zelfs specifieker) -&gt; ook specifieker dan de huidige regels omdat er expliciet staat diagnostiek consult</t>
  </si>
  <si>
    <r>
      <t xml:space="preserve">Het risico dat er geen diagnostiekconsult wordt </t>
    </r>
    <r>
      <rPr>
        <sz val="11"/>
        <color rgb="FFFF0000"/>
        <rFont val="Calibri"/>
        <family val="2"/>
        <scheme val="minor"/>
      </rPr>
      <t>gedeclareerd</t>
    </r>
    <r>
      <rPr>
        <sz val="11"/>
        <color theme="1"/>
        <rFont val="Calibri"/>
        <family val="2"/>
        <scheme val="minor"/>
      </rPr>
      <t xml:space="preserve"> door een regiebehandelaar</t>
    </r>
  </si>
  <si>
    <t>Het risico dat er geen diagnostiekconsult wordt geschreven door een regiebehandelaar</t>
  </si>
  <si>
    <t>Het risico dat er geen diagnostiekconsult wordt gedeclareerd door een regiebehandelaar
MEENEMEN ALS ONDERDEEL VAN RISICO 1: C-1a</t>
  </si>
  <si>
    <t>• Als de veldnorm niet juridisch bindend is, dan wordt teruggevallen op wet- en regelgeving van het Zorginstituut en het besluit zorgverzekering artikel 2.4</t>
  </si>
  <si>
    <t>Eens met opmerkingen 20-02.
Daarnaast duidelijker aangeven welk risico gezien wordt.
diagnostiekonsulten binnen een 'zorgtraject'? Afhankelijk van de te maken afspraken inzake betrokkenheid RB</t>
  </si>
  <si>
    <t>MEENEMEN ALS ONDERDEEL VAN RISICO 1 - graag meenemen in veldnorm</t>
  </si>
  <si>
    <t>zie regel 3
regel 19 en 20 werken onafhankelijk van elkaar. Dwz diagnostiek mag bij betrokkenheid regiebehandelaar.</t>
  </si>
  <si>
    <t>Risico meenemen in veldafspraak. Discussie rondom veldafspraak/kwaliteitsstatuut voeren voor verdere inrchting kan worden uitgewerkt.</t>
  </si>
  <si>
    <t>zie regel 3</t>
  </si>
  <si>
    <t>Procesmatig cf. patient journey aorgaanbieder / taskforce gepast gebruik</t>
  </si>
  <si>
    <t>Afhankelijk van eventuele veldafspraak.</t>
  </si>
  <si>
    <t>Zie regel 4</t>
  </si>
  <si>
    <t>MEENEMEN ALS ONDERDEEL VAN RISICO 1 - graag meenemen in veldnorm
Groep 2: Niet akkoord, risico graag apart inzichtelijk blijfven. Regiebehandelaar heeft immers een rol in de diagnostiek  aldus KS. Wel akkoord met 1a bijv. Zo lang er maar een opsplitsing is.</t>
  </si>
  <si>
    <t>EV: geen risico: regiebehandelaar hoeft niet te behandelen
RvdS: eens, schrappen.</t>
  </si>
  <si>
    <r>
      <t xml:space="preserve">Het risico dat er geen behandelconsult wordt </t>
    </r>
    <r>
      <rPr>
        <sz val="11"/>
        <color rgb="FFFF0000"/>
        <rFont val="Calibri"/>
        <family val="2"/>
        <scheme val="minor"/>
      </rPr>
      <t>gedeclareerd</t>
    </r>
    <r>
      <rPr>
        <sz val="11"/>
        <color theme="1"/>
        <rFont val="Calibri"/>
        <family val="2"/>
        <scheme val="minor"/>
      </rPr>
      <t xml:space="preserve"> door een regiebehandelaar</t>
    </r>
  </si>
  <si>
    <t>Het risico dat er geen behandelconsult wordt geschreven door een regiebehandelaar</t>
  </si>
  <si>
    <t>Het risico dat er geen behandelconsult wordt gedeclareerd door een regiebehandelaar
MEENEMEN ALS ONDERDEEL VAN RISICO 1: C-1b</t>
  </si>
  <si>
    <t>• Als de veldnorm niet juridisch bindend is, dan wordt teruggevallen op wet- en regelgeving van het Zorginstituut en het besluit zorgverzekering artikel 2.5</t>
  </si>
  <si>
    <t>Waarom vereiste dat RB behandelconsult registreert?</t>
  </si>
  <si>
    <t>zie regel 3
regel 19 en 20 werken onafhankelijk van elkaar. Dwz behandeling mag bij betrokkenheid regiebehandelaar.</t>
  </si>
  <si>
    <t>Risico meenemen in veldafspraak. Discussie rondom veldafspraak/kwaliteitsstatuut voeren voor verdere inrchting kan worden uitgewerkt</t>
  </si>
  <si>
    <t>MEENEMEN ALS ONDERDEEL VAN RISICO 1 - graag meenemen in veldnorm
Groep 2: Niet akkoord, risico graag apart inzichtelijk blijfven. Regiebehandelaar heeft immers een rol in de behandeling   aldus KS. Wel akkoord met 1a bijv. Zo lang er maar een opsplitsing is.</t>
  </si>
  <si>
    <r>
      <t xml:space="preserve">Het risico dat niet de behandelende (regie)behandelaar wordt meegegeven </t>
    </r>
    <r>
      <rPr>
        <sz val="11"/>
        <color rgb="FFFF0000"/>
        <rFont val="Calibri"/>
        <family val="2"/>
        <scheme val="minor"/>
      </rPr>
      <t>in het gedeclareer</t>
    </r>
    <r>
      <rPr>
        <sz val="11"/>
        <color theme="1"/>
        <rFont val="Calibri"/>
        <family val="2"/>
        <scheme val="minor"/>
      </rPr>
      <t>de consult.</t>
    </r>
  </si>
  <si>
    <r>
      <t xml:space="preserve">Het risico dat niet de behandelende (regie)behandelaar wordt meegegeven aan </t>
    </r>
    <r>
      <rPr>
        <sz val="11"/>
        <color rgb="FFFF0000"/>
        <rFont val="Calibri"/>
        <family val="2"/>
        <scheme val="minor"/>
      </rPr>
      <t>het</t>
    </r>
    <r>
      <rPr>
        <sz val="11"/>
        <color theme="1"/>
        <rFont val="Calibri"/>
        <family val="2"/>
        <scheme val="minor"/>
      </rPr>
      <t xml:space="preserve"> consult in de declaratie.</t>
    </r>
  </si>
  <si>
    <t>Het risico dat een consult wordt gedeclareerd, waarbij de niet behandelende regiebehandelaar wordt meegegeven in de declaratie.</t>
  </si>
  <si>
    <t>Wat is het risico, tariefverschil disicpline?</t>
  </si>
  <si>
    <t>Harde koppeling tussen agenda en facturatie (zie regel 5 en 6)</t>
  </si>
  <si>
    <t xml:space="preserve">Planning is realisatie, dwz agenda is leidend. Harde koppeling tussen agenda en facturatie. </t>
  </si>
  <si>
    <t xml:space="preserve">zie regel 5 en 6
</t>
  </si>
  <si>
    <t xml:space="preserve">Op basis van data en vergelijking verantwoorden en controleren. Belangrijk om breder te kijken dan data van een zorgverzekeraar. Gegevens van beide partijen samenvoegen. 
Wens voor landelijke benchmark
Gezamenlijk inrichten (peer groep, signalen etc). 
Anders materiele controle </t>
  </si>
  <si>
    <t>Zie regel 5 en 6</t>
  </si>
  <si>
    <t>EV: automatiseren en in AO inregelen.
RvdS: volgens mij alleen van belang bij regiebehandelaar. Een reguliere behandelaar aan consult is zelfde als feitelijk geleverd controle (regel 6).
Regiebehandelaar inderdaad automatiseren -&gt; check met Vecozo.</t>
  </si>
  <si>
    <r>
      <t xml:space="preserve">Het risico dat een (regie)behandelaar wordt meegegeven </t>
    </r>
    <r>
      <rPr>
        <sz val="11"/>
        <color rgb="FFFF0000"/>
        <rFont val="Calibri"/>
        <family val="2"/>
        <scheme val="minor"/>
      </rPr>
      <t xml:space="preserve">in de declaratie </t>
    </r>
    <r>
      <rPr>
        <sz val="11"/>
        <color theme="1"/>
        <rFont val="Calibri"/>
        <family val="2"/>
        <scheme val="minor"/>
      </rPr>
      <t>die niet (meer) werkzaam is binnen de instelling of voor de instelling.</t>
    </r>
  </si>
  <si>
    <t>Het risico dat een (regie)behandelaar wordt meegegeven die niet (meer) werkzaam is binnen de instelling of voor de instelling.</t>
  </si>
  <si>
    <t>Het risico dat een consult wordt gedeclareerd, waarbij de meegegeven (regie)behandelaar  niet (meer) werkzaam is binnen de instelling of voor de instelling.</t>
  </si>
  <si>
    <r>
      <t xml:space="preserve">zie regel 3 
(inrichting ITGC, autorisatiematrix, BIG controle)
</t>
    </r>
    <r>
      <rPr>
        <sz val="11"/>
        <color rgb="FF0070C0"/>
        <rFont val="Calibri"/>
        <family val="2"/>
        <scheme val="minor"/>
      </rPr>
      <t xml:space="preserve">
Centraal registratiesysteem van beroepen en behandelaren.</t>
    </r>
  </si>
  <si>
    <t>Planning is realisatie, dwz agenda is leidend. Harde koppeling tussen agenda en facturatie. 
autorisatiematrix
Wens van ZVZ een centraal registratiesysteem</t>
  </si>
  <si>
    <t xml:space="preserve">zie regel 3
</t>
  </si>
  <si>
    <t xml:space="preserve">Op basis van data en vergelijking verantwoorden en controleren. Belangrijk om breder te kijken dan data van een zorgverzekeraar. Gegevens van beide partijen samenvoegen. 
Wens voor landelijke benchmark
Gezamenlijk inrichten (peer groep, signalen etc). 
en inrichting autorisatiematrix
Anders materiele controle </t>
  </si>
  <si>
    <t>Gelijktijdig geschreven die niet gelijktijdig hebben plaatsgevonden: geen risico, begin- en eindtijd hoeven niet te worden vastgelegd. Niet plaatsgevonden: zie regel 6.</t>
  </si>
  <si>
    <t xml:space="preserve">Gelijktijdig geschreven die niet gelijktijdig hebben plaatsgevonden: geen risico, begin- en eindtijd hoeven niet te worden vastgelegd. Niet plaatsgevonden: zie regel 6.
Eens dat deel uitmaakt van risico 6. Echter, hadden we ook de wens uitgesproken om alle risico's in kaart te brengen. Ook risico's die aanbieders zelf wel vooraf kunnen zien, en verzekeraars niet. Daarnaast werd door aanbieders aangegeven dat er waarschijnlijk toch met Agenda's wordt gewerkt. Immers planning = realisatie. Derhalve zou het mijn voorkeur hebben om juist ook deze risico's te benoemen. </t>
  </si>
  <si>
    <r>
      <t xml:space="preserve">Gelijktijdige consulten zijn niet meer zichtbaar achteraf. Voor vooraf wel: Het risico dat gelijktijdig een consult wordt </t>
    </r>
    <r>
      <rPr>
        <sz val="11"/>
        <color rgb="FFFF0000"/>
        <rFont val="Calibri"/>
        <family val="2"/>
        <scheme val="minor"/>
      </rPr>
      <t>gedeclareerd</t>
    </r>
    <r>
      <rPr>
        <sz val="11"/>
        <color theme="1"/>
        <rFont val="Calibri"/>
        <family val="2"/>
        <scheme val="minor"/>
      </rPr>
      <t xml:space="preserve"> die niet gelijktijdig heeft plaatsgevonden of waarbij 1 van beide niet heeft plaatsgevonden.</t>
    </r>
  </si>
  <si>
    <t>Gelijktijdige consulten zijn niet meer zichtbaar achteraf. Voor vooraf wel: Het risico dat gelijktijdig een consult wordt geschreven, die niet gelijktijdig heeft plaatsgevonden of waarbij 1 van beide niet heeft plaatsgevonden.</t>
  </si>
  <si>
    <t>risico kan weg, dubbel met 4, 4 laten staan.</t>
  </si>
  <si>
    <t>Overeenstemming over dubbeling</t>
  </si>
  <si>
    <t xml:space="preserve">Alleen risico bij onplanbare zorg. Als dit via agenda wordt ingericht is dit  risico afgedekt. </t>
  </si>
  <si>
    <t xml:space="preserve">Zie regel 5 en 6 </t>
  </si>
  <si>
    <t xml:space="preserve">Harde koppeling tussen agenda en facturatie, planning is realisatie, agenda is leidend. </t>
  </si>
  <si>
    <t xml:space="preserve">Op basis van data en vergelijking verantwoorden en controleren. Belangrijk om breder te kijken dan data van een zorgverzekeraar. Gegevens van beide partijen samenvoegen. 
Wens voor landelijke benchmark
Gezamenlijk inrichten (peer groep, signalen etc). 
Anders materiele controle </t>
  </si>
  <si>
    <t>Alleen een risico als niet feitelijk het consult geleverd is.
CvB; automatiseren</t>
  </si>
  <si>
    <r>
      <t xml:space="preserve">Het risico dat door een behandelaar gelijktijdig meer dan 1 consult wordt </t>
    </r>
    <r>
      <rPr>
        <sz val="11"/>
        <color rgb="FFFF0000"/>
        <rFont val="Calibri"/>
        <family val="2"/>
        <scheme val="minor"/>
      </rPr>
      <t>gedeclareerd.</t>
    </r>
  </si>
  <si>
    <t>Het risico dat door een behandelaar gelijktijdig meer dan 1 consult wordt geregistreerd.</t>
  </si>
  <si>
    <t>• dit is alleen zichtbaar voor aanbieders. Bij verzekeraars alleen met signaleringsnormen, bijv. meer dan 9 uur aan consulten op een dag</t>
  </si>
  <si>
    <t>EV: obv beroep?
CvB: automatiseren. = validatieregel
RvdS: Eens validatieregel.</t>
  </si>
  <si>
    <t>Het risico dat vaktherapie als consult wordt gedeclareerd tijdens verblijf
Het risico dat dagbesteding wordt gedeclareerd als consult tijdens verblijf</t>
  </si>
  <si>
    <t>Het risico dat vaktherapie als consult wordt gedeclareerd tijdens verblijf
Het risico dat dagbesteding wordt gedeclareerd als consult tijdens verblijf
kan weg, zie 25 en 26</t>
  </si>
  <si>
    <t>• Klopt het dat dagbesteding niet meer mag bij ambulante zorg? Aangezien hier geen aparte declaratie meer voor is, maar wel is opgenomen binnen de integrale verblijfsdag?
• Wat is definitie van vaktherapie en dagbesteding? En dus ook wat is het verschil?
'- Onderscheid tussen dagbesteding, vaktherapie en consult moet helder en duidelijk zijn</t>
  </si>
  <si>
    <t xml:space="preserve">Risico's splitsen.
MOET NOG GEBEUREN. </t>
  </si>
  <si>
    <t>Zie algemene punten &amp; 
Inrichting beroepen. Beroepen die vaktherapie en/of dagbesteding leveren niet inrichten als beroepen die consulten mogen registeren</t>
  </si>
  <si>
    <t>Integrale  verblijfsdag afspreken, textmining</t>
  </si>
  <si>
    <t>betreft materiele controle (benchmark, spiegels, signalen)
Het blijft altijd mogelijk een consult te declareren terwijl de inhoud vaktherapie of dagbesteding is.</t>
  </si>
  <si>
    <t>Materiele controle op basis van benchmarks, spiegels en signaleren. 
Op basis van signaleringsnormen.</t>
  </si>
  <si>
    <t xml:space="preserve">Zorgaanbieder en verzekeraar
</t>
  </si>
  <si>
    <t>Het risico dat een consult wordt gedeclareerd, die binnen de integrale verblijfsdag thuishoort wanneer de patiënt ook is opgenomen die dag. Risico bij iedere opnamedag. Extra risico bij opnamedag. Bij ontslag dag geldt het risico ook, maar dan andersom.</t>
  </si>
  <si>
    <t>Het risico dat een consult wordt gedeclareerd, die binnen de integrale verblijfsdag thuishoort wanneer de patiënt ook is opgenomen die dag. Risico bij iedere opnamedag. Extra risico bij opnamedag. Bij ontslagdag geldt het risico ook, maar dan andersom.</t>
  </si>
  <si>
    <t>Het risico dat een consult wordt gedeclareerd, terwijl sprake is van een integrale verblijfsdag</t>
  </si>
  <si>
    <t>- Definitie integrale verblijfsdag nagaan en aanpassen waar noodzakelijk. Rekening houdend met opname en ontslag dag. Mag er wel een consult worden geregistreerd om 16.00 als iemand om 20.00 wordt opgenomen?</t>
  </si>
  <si>
    <t xml:space="preserve">Moet integrale verblijfsdag per zorgverzekeraar worden afgesproken? Kan hier over negedacht worden? Anders heeft het inhoudelijk geen zin? Levert het niks op.  Mag je wel op opnamedag?
Risico iets aanpassen, ontslagdag eruit halen. </t>
  </si>
  <si>
    <t>Aparte code inrichten voor integrale verblijfdag en op die dagen dat die code is vastgelegd blokkeren van registreren van consulten</t>
  </si>
  <si>
    <t>Tenzij spelregels duidelijk zijn als het gaat om opname en ontslag dag, inrichting systeem werkt.
Anders controle op integrale verblijfsdag i.c.m. consulten</t>
  </si>
  <si>
    <t xml:space="preserve">EPD zorgaanbieder
LCB 
</t>
  </si>
  <si>
    <t>EV: mag dit niet? Kan toch bij FACT bijvoorbeeld? Of is dat Sociaal Domein?
RvdS: mag nu nog wel, maar volgens mij heeft ZINL aanwijziging gegeven dat dit eigenlijk Sociaal domein is. Wordt nog gedoogd in DBC-systematiek</t>
  </si>
  <si>
    <t>Het risico dat dagbesteding wordt gedeclareerd als consult bij ambulante zorg</t>
  </si>
  <si>
    <t xml:space="preserve">Het risico dat dagbesteding wordt gedeclareerd als consult </t>
  </si>
  <si>
    <t>• Wat is definitie van vaktherapie en dagbesteding? En dus ook wat is het verschil?</t>
  </si>
  <si>
    <t>verduidelijking regelegving inzake dabesteding</t>
  </si>
  <si>
    <r>
      <t xml:space="preserve">Zie algemene punten &amp; 
Inrichting beroepen. Beroepen die vaktherapie en/of dagbesteding leveren niet inrichten als beroepen die consulten mogen registeren
</t>
    </r>
    <r>
      <rPr>
        <sz val="11"/>
        <color rgb="FF0070C0"/>
        <rFont val="Calibri"/>
        <family val="2"/>
        <scheme val="minor"/>
      </rPr>
      <t>Koppeling tussen veldnorm, behandelend personeel en HR Systeem</t>
    </r>
  </si>
  <si>
    <t>Dagbesteding en vaktherapie uitzetten, niet zonder klinische verstrekking. 
Afhankelijk van veldnorm mogelijk om beroepen te koppelen aan activiteiten. 
Inrichting moet mogelijk zijn. 
Zie algemene punten zoals textmining</t>
  </si>
  <si>
    <t>Zorgaanbieder en zorgverzekeraar</t>
  </si>
  <si>
    <t>EV: dit kan toch gewoon? Geen risico
CvB: dit mag zeker!
RvdS: volgens mij stond in het ZINL rapport hetzelfde over vaktherapie</t>
  </si>
  <si>
    <t>Het risico dat vaktherapie  wordt gedeclareerd als consult bij ambulante zorg</t>
  </si>
  <si>
    <t xml:space="preserve">Het risico dat vaktherapie  wordt gedeclareerd als consult </t>
  </si>
  <si>
    <t>verduidelijking regelegving inzake vaktherapie</t>
  </si>
  <si>
    <t>EV: geen risico toch? Een consult levert niet meer op bij meer behandelaars?
RvdS: weer het oude denken</t>
  </si>
  <si>
    <r>
      <t>Het risico dat een behandelaar wordt toegevoegd aan een</t>
    </r>
    <r>
      <rPr>
        <sz val="11"/>
        <color rgb="FFFF0000"/>
        <rFont val="Calibri"/>
        <family val="2"/>
        <scheme val="minor"/>
      </rPr>
      <t xml:space="preserve"> te declareren</t>
    </r>
    <r>
      <rPr>
        <sz val="11"/>
        <color theme="1"/>
        <rFont val="Calibri"/>
        <family val="2"/>
        <scheme val="minor"/>
      </rPr>
      <t xml:space="preserve"> consult zonder meerwaarde voor de behandeling</t>
    </r>
  </si>
  <si>
    <t>Het risico dat een behandelaar wordt toegevoegd aan een consult zonder meerwaarde voor de behandeling</t>
  </si>
  <si>
    <t>Het risico dat hetzelfde consult wordt gedeclareerd door meerdere behandelaren waarbij dit niet medisch noodzakelijk is gezien de toestand van de patiënt</t>
  </si>
  <si>
    <t>- Hoe wordt een afspraak geregisteerd/gedeclareerd bij meer dan een behandelaar? Dit is niet helder in de regelgeving.</t>
  </si>
  <si>
    <t>Welk risico wordt precies gezien?</t>
  </si>
  <si>
    <r>
      <t>afhankelijk van regelgeving maar mogelijk signalerings controle op bijv:
- aantal behandelaren per consult
- Gelijktijdige consulten per patient
-</t>
    </r>
    <r>
      <rPr>
        <sz val="11"/>
        <color rgb="FF0070C0"/>
        <rFont val="Calibri"/>
        <family val="2"/>
        <scheme val="minor"/>
      </rPr>
      <t>aantal consulten per behandelaar per dag
- aantal patiënten vs. aantal behandelaren per dag</t>
    </r>
    <r>
      <rPr>
        <sz val="11"/>
        <color theme="1"/>
        <rFont val="Calibri"/>
        <family val="2"/>
        <scheme val="minor"/>
      </rPr>
      <t xml:space="preserve">
</t>
    </r>
  </si>
  <si>
    <t>Kan blijken uit rapportage. Door agenda leidend te laten zijn en iedere behandelaar te laten autioriseren verminder je de kans op dit risico</t>
  </si>
  <si>
    <t>Signaleringsgrenzen hanteren (in materiele control)</t>
  </si>
  <si>
    <t xml:space="preserve">EV: voor setting kliniek kun je koppelen aan verblijfsdagen declareren. Voor de rest koppelen aan OE patient. Vooral aan de inkooptafel regelen.
</t>
  </si>
  <si>
    <t>Setting</t>
  </si>
  <si>
    <t>Het risico dat de verkeerde setting wordt gedeclareerd.</t>
  </si>
  <si>
    <t>Het risico dat een setting wordt gedeclareerd die niet feitelijk is geleverd conform voorwaarden</t>
  </si>
  <si>
    <t>• In FAQ staat/stond dat de setting wordt afgeleid uit de plek waar de zorgverlener de zorg verleend, sluit dit wel voldoende aan bij de setting outreachend.
• Mag je tegelijk voor dezelfde zorgvraag op twee plaatsen behandeld (meerdere settings) worden?
•  Sowieso in afwachting van de nadere duidingen van werkgroep 1.</t>
  </si>
  <si>
    <t>geldt met name voor onderscheid ambulant en outreachend. Definities aanscherpen</t>
  </si>
  <si>
    <t xml:space="preserve">Wat zijn de definities van de verschillende settings? </t>
  </si>
  <si>
    <t>Alleen die settingen inrichten die voorkomen binnen organisatie.
Settingen koppelen aan organisatorische eenheden of aan andere herkenbare codes (bijv. bij deelprestatie verblijf automatisch setting klinisch voor die dag. Of bij reistijd setting outreachend). Dit is wel afhankelijk van de nadere duidingen.</t>
  </si>
  <si>
    <t xml:space="preserve">patiënt is geplaatst op een OE. Deze OE is gekoppeld aan een setting. </t>
  </si>
  <si>
    <t xml:space="preserve">patiënt is geplaatst op een OE of gekoppeld aan een verstrekking. Deze OE/verstrekking kun je inrichten/koppelen aan setting. Alleen die settingen inrichten die voorkomen binnen organisatie.
Settingen koppelen aan organisatorische eenheden of aan verstrekking of aan andere herkenbare codes (bijv. deelprestatie verblijf automatisch setting klinisch voor die dag. Of bij reistijd setting outreachend). </t>
  </si>
  <si>
    <t xml:space="preserve">Tenzij, het helemaal ingericht kan worden en certificering. afhankelijk van hoe zuiver het kan worden ingericht. </t>
  </si>
  <si>
    <t>voor kliniek, gekoppeld aan verblijfsdagen, voor Top GGZ gekoppeld aan contract, voor ambulant sectie II vrijgevestigden. Procesgerichte verantwoording op inrichting EPD voor sectie II (incl bGGZ) en outreachend. Opzet, werking en bestaan</t>
  </si>
  <si>
    <t>Tenzij, het helemaal ingericht kan worden en certificering. afhankelijk van hoe zuiver het kan worden ingericht. Bij eventuele controle mogelijk op basis van inrichting organisatie i.p.v. controle achteraf.</t>
  </si>
  <si>
    <t>Risico 29 en 31 worden ook afgevangen binnen risico 28. Allen onder dit punt samenvoegen. 
Groep 2: akkoord met constatering, maar is het niet beter om ook hier te kiezen voor een feitelijke levering en terechte levering variant. Dat doen we namelijk al heel vaak bij risico's. Dus dat je  28 en 29 anders omschrijft?</t>
  </si>
  <si>
    <t>EV: definities aanscherpen. Vooral voor outreachend en ambulant.
RvdS: aftikken op inkooptafel</t>
  </si>
  <si>
    <t>Het risico dat niet voldaan wordt aan de setting waarbinnen wordt gedeclareerd.</t>
  </si>
  <si>
    <t>Alleen die settingen inrichten die voorkomen binnen organisatie.
Settingen koppelen aan organisatorische eenheden of aan andere herkenbare codes</t>
  </si>
  <si>
    <t xml:space="preserve">Tenzij, i30 is ingericht en afhankelijk van hoe zuiver het kan worden ingericht. </t>
  </si>
  <si>
    <r>
      <t xml:space="preserve">Dubbel met riscio 28, graag 28 behouden.
</t>
    </r>
    <r>
      <rPr>
        <sz val="11"/>
        <color rgb="FFFF0000"/>
        <rFont val="Calibri (Hoofdtekst)"/>
      </rPr>
      <t>Groep 2: akkoord met constatering, maar is het niet beter om ook hier te kiezen voor een feitelijke levering en terechte levering variant. Dat doen we namelijk al heel vaak bij risico's. Dus dat je  28 en 29 anders omschrijft? EV: Niet mee eens. Of de setting gepast is voor de zorgvraag is een risico wat ook elders als is benoemd.</t>
    </r>
  </si>
  <si>
    <t>EV: controleren door verzekeraar
CvB; automatiseren
RvdS: eens automatiseren.</t>
  </si>
  <si>
    <t>Onderhanden</t>
  </si>
  <si>
    <t>Het risico dat hoogspecialistisch wordt gedeclareerd zonder contract.</t>
  </si>
  <si>
    <t>Het risico dat een setting wordt gedeclareerd, die niet is ingekocht.</t>
  </si>
  <si>
    <t>Hoogspecialistisch niet in EPD inrichten zonder contract</t>
  </si>
  <si>
    <t xml:space="preserve">Interne controle op tarieven en koppeling contract, accountant toetst dit ook. Geldt voor alle tarieven en inrichtingen zoals setting. 
Die settingen inbouwen die ook in contract zijn afgesproken, zie ook inrichting bij risico 28.
Dan wordt de inrichting ook bij interne controle en toets accountant meegenomen
</t>
  </si>
  <si>
    <t>LCB zorgverzekeraar - als zvz's (mogen) delen welke instellingen contracten hebben? En anders een zorverzekeraar specifieke LCB</t>
  </si>
  <si>
    <t>zorgaanbieder en verzekeraar</t>
  </si>
  <si>
    <t>samenvoegen met 35, risico 30 behouden maar algemener formuleren. 
Het risico dat een setting wordt gedeclareerd, die niet is ingekocht (waaronder hoogspecialistisch).
Groep 2: akkoord, mits hoogspecialistisch in bijzonder wordt genoemd. Omdat deze alleen na  expliciete toestemming in inkoop beschikbaar is</t>
  </si>
  <si>
    <t>EV: automatiseren dat setting is gekoppeld aan pt.</t>
  </si>
  <si>
    <r>
      <t xml:space="preserve">Het risico dat de setting </t>
    </r>
    <r>
      <rPr>
        <sz val="11"/>
        <color rgb="FFFF0000"/>
        <rFont val="Calibri"/>
        <family val="2"/>
        <scheme val="minor"/>
      </rPr>
      <t>bij declaratie</t>
    </r>
    <r>
      <rPr>
        <sz val="11"/>
        <color theme="1"/>
        <rFont val="Calibri"/>
        <family val="2"/>
        <scheme val="minor"/>
      </rPr>
      <t xml:space="preserve"> niet wordt aangepast voor personeel wat binnen meerdere settings werkt. M.a.w. de setting wordt niet aangepast aan de zorgvraag van de patiënt</t>
    </r>
  </si>
  <si>
    <t>Het risico dat de setting niet wordt aangepast voor personeel wat binnen meerdere settings werkt. M.a.w. de setting wordt niet aangepast aan de zorgvraag van de patiënt</t>
  </si>
  <si>
    <t>• Waar gaat setting nu vanuit?</t>
  </si>
  <si>
    <r>
      <t xml:space="preserve">nnb - afhankelijk van openstaande vraag
</t>
    </r>
    <r>
      <rPr>
        <sz val="11"/>
        <color rgb="FF0070C0"/>
        <rFont val="Calibri"/>
        <family val="2"/>
        <scheme val="minor"/>
      </rPr>
      <t>systeem locatiegebonden maken</t>
    </r>
  </si>
  <si>
    <t>nnb - afhankelijk van openstaande vraag</t>
  </si>
  <si>
    <t>dubbel met risico 28, graag dat risico behouden. Gaan er wel vanuit dat patient bij setting leidend is. 
Groep 2: eens, maar dit is wel wat in de praktijk een explicitering is van het risico. Wellicht goed om dit als bijzondering mee te nemen bij 28.</t>
  </si>
  <si>
    <t>EV: gepast gebruik: in behandelplancyclus inregelen. Aantal bedden aan inkooptafel afspreken.</t>
  </si>
  <si>
    <r>
      <t xml:space="preserve">Het risico dat onnodig outreachende, klinisch en/of hoogspecialistisch zorg wordt </t>
    </r>
    <r>
      <rPr>
        <sz val="11"/>
        <color rgb="FFFF0000"/>
        <rFont val="Calibri"/>
        <family val="2"/>
        <scheme val="minor"/>
      </rPr>
      <t>gedeclareerd</t>
    </r>
  </si>
  <si>
    <t>Het risico dat onnodig outreachende, klinisch en/of hoogspecialistisch zorg wordt geleverd</t>
  </si>
  <si>
    <t>Het risico dat een setting wordt gedeclareerd, die niet medisch noodzakelijk is gezien de toestand van de patiënt</t>
  </si>
  <si>
    <t xml:space="preserve">Zie algemene punten </t>
  </si>
  <si>
    <t>betreft materiele controle (benchmark, spiegels, signalen)
startpunt procesgericht alvorens daadwerkelijk een controle?
Signalering?</t>
  </si>
  <si>
    <t xml:space="preserve">Zorgverzekeraar
</t>
  </si>
  <si>
    <t>EV: discussie trajectnummer
CvB;  Is dit niet al in KS geregeld? Zo ja, dan gaat het om vraag hoe aanbieder over KS verantwoord
RvdS: ja staat in KS</t>
  </si>
  <si>
    <t>Het risico dat geen psychiater/klinische psycholoog is betrokken bij de klinische zorg</t>
  </si>
  <si>
    <t>Het risico dat geen psychiater/klinische psycholoog is betrokken bij de klinische zorg. 
MEENEMEN ALS ONDERDEEL VAN RISICO 1
c-1c</t>
  </si>
  <si>
    <t>Voor opname consult met een van beide beroepen verplichten</t>
  </si>
  <si>
    <t>Betreft controle op consult van psychiater of klinisch psycholoog voor opname of aan het begin van opname</t>
  </si>
  <si>
    <t xml:space="preserve">MEENEMEN ALS ONDERDEEL VAN RISICO 1 - graag meenemen in veldnorm
Groep 2: Akkoord dat deze onderdeel kan zijn, wel graag als subcategorie benoemen, dat maakt immers beheersing mogelijk </t>
  </si>
  <si>
    <t>EV: automatiseren door setting te koppelen aan pt.</t>
  </si>
  <si>
    <t>Het risico dat gelijktijdig klinisch en ambulant wordt gedeclareerd.</t>
  </si>
  <si>
    <t xml:space="preserve">- Regels omtrent overgang settingen halverwege dagen </t>
  </si>
  <si>
    <t xml:space="preserve">Is er een tariefsverschil tussen consulten in ambulant sectie III en klinisch? Zo ja, dan is het een risico. Zo nee, risico lijkt niet te bestaan. 
</t>
  </si>
  <si>
    <r>
      <t xml:space="preserve">Inrichten in EPD dat maar een setting per dag mogelijk is. </t>
    </r>
    <r>
      <rPr>
        <sz val="11"/>
        <color rgb="FF0070C0"/>
        <rFont val="Calibri"/>
        <family val="2"/>
        <scheme val="minor"/>
      </rPr>
      <t>Wat bij overgang gedurende de dag?</t>
    </r>
  </si>
  <si>
    <t>Overgangen op een dag? Tijdstippen vastleggen?</t>
  </si>
  <si>
    <t>Tenzij, i36 is ingeregeld
Anders in LCB meenemen</t>
  </si>
  <si>
    <t>EPD zorgaanbieder
LCB</t>
  </si>
  <si>
    <t xml:space="preserve">Parkeren vanwege openstaande vragen. Vooral van belang of het een tariefsverschil betreft, anders lijkt het geen noodzakelijk risico. 
Groep 2: aan settingen hangen andere tarieven, dus een risico. </t>
  </si>
  <si>
    <t>Dit is geen gepast gebruik risico, al dan niet gepast gebruik staat los van contracten.</t>
  </si>
  <si>
    <t xml:space="preserve">Alleen die settingen inrichten die mogen voorkomen binnen organisatie.
</t>
  </si>
  <si>
    <t>Tenzij, i37 is ingeregeld
Anders in LCB meenemen</t>
  </si>
  <si>
    <t>EPD zorgaanbieder
LCB</t>
  </si>
  <si>
    <t>Dubbel met 30, risico 30 behouden.
Groep 2: zie opmerkingen bij risico 30</t>
  </si>
  <si>
    <t>Alex</t>
  </si>
  <si>
    <t>EV: controleren door verzekeraar met AGB.
RvdS: automatiseren mogelijk? EPD kijkt in Vektis en leid vanaf daar uit juiste beroep en dus consult af?</t>
  </si>
  <si>
    <t>Beroepen</t>
  </si>
  <si>
    <t>Het risico dat een behandelaar niet de juiste bevoegdheid (diploma en/of bigregistratie) heeft om bijgevoegd beroep uit te mogen voeren</t>
  </si>
  <si>
    <t>Wat is de status van de veldnorm beroepen?</t>
  </si>
  <si>
    <t>Alleen die beroepen inregelen die in de veldnorm staan
Koppeling tussen diploma (HR) en declaratiesystemen</t>
  </si>
  <si>
    <t>procesmatige inrichting waarbij periodieke controle op diploma/BIG Registratie via HR systeem gekoppeld aan EPD</t>
  </si>
  <si>
    <t>Koppeling tussen diploma (HR) en declaratiesystemen
'procesmatige inrichting waarbij periodieke controle op diploma/BIG Registratie via HR systeem gekoppeld aan EPD
Koppeling met AGB en BIG register
Indirect - autorisatiematrix</t>
  </si>
  <si>
    <t>Tenzij, er een centraal orgaan wordt ingericht. Dit lijkt niet waarschijnlijk dus dit zou materiële controle kunnen zijn. Deze info is niet vooraf in te regelen bij de verzekeraar.</t>
  </si>
  <si>
    <t>Controle in AGB/BIG register</t>
  </si>
  <si>
    <t>Tenzij, HR systeem goed ingericht., zie aanbevelingen inrichting. 
Anders materiele controle.</t>
  </si>
  <si>
    <t>EPD Zorgaanbieder</t>
  </si>
  <si>
    <t>EV: in inkoop regelen (en vergoeden)</t>
  </si>
  <si>
    <t>Het risico dat een behandelaar die geen consulten mag declareren niet wordt ingezet in de zorgverlening</t>
  </si>
  <si>
    <t>Het risico dat een behandelaar die geen consulten mag declareren (ondersteunende beroepen) conform veldnorm niet wordt ingezet in de zorgverlening</t>
  </si>
  <si>
    <t>Alleen die beroepen inregelen die in de veldnorm staan (en ondersteunende beroepen dus niet)</t>
  </si>
  <si>
    <t>Lokale afspraken maken, geen landelijke</t>
  </si>
  <si>
    <t>Bespreken met GROEP 2 - welk risico wordt bedoeld? Risico niet duidelijk.
Groep 2: eens, lijkt idd of woord niet weg moet</t>
  </si>
  <si>
    <t>Risico bespreken: Het risico dat een behandelaar die geen consulten mag declareren niet wordt ingezet in de zorgverlening</t>
  </si>
  <si>
    <t>EV: nader uitwerken in beroepentabel hoe beroep wordt aangetoond.</t>
  </si>
  <si>
    <t xml:space="preserve">Het risico dat de veldnorm beroepentabel niet op de juiste wijze wordt toegepast (m.n. bij consult beroep overig).
extra aandacht voor:
-het voorkomen in beroepentabel
-voldoen aan voorwaarden bij opname in beroepentabel </t>
  </si>
  <si>
    <t>Doorval naar facturatie in EPD regelen</t>
  </si>
  <si>
    <t>Koppeling tussen diploma (HR) en declaratiesystemen
Inrichting in proces/systeem op basis van beroepencodes.
'procesmatige inrichting waarbij periodieke controle op diploma/BIG Registratie via HR systeem gekoppeld aan EPD
Koppeling met AGB en BIG register
autorisatiematrix</t>
  </si>
  <si>
    <t>EV: gepast gebruik: benchmarkinfo.
RvdS: dat is toch wel doomdenken (psychiater inzetten voor eenvoudige problematiek), met de schaarste in de beroepen is dit wel erg wantrouwend.</t>
  </si>
  <si>
    <t>Het risico dat eenvoudige problematiek door psychiaters/ondoelmatig hooggeschoold personeel en ondoelmatig laaggeschoold personeel wordt gedaan.</t>
  </si>
  <si>
    <t>Het risico dat eenvoudige problematiek door psychiaters/ondoelmatig hooggeschool personeel en ondoelmatig laaggeschoold personeel wordt gedaan.</t>
  </si>
  <si>
    <t>Het risico dat zorg wordt geleverd door behandelaren die medisch niet noodzakelijk zijn gezien de toestand van de patiënt.</t>
  </si>
  <si>
    <t>-</t>
  </si>
  <si>
    <t>procesinrichting/uitvoering kwaliteitstatuut, op basis van patientprofiel/zortraject/setting. Hoe om te gaan met indirecte tijd psych/KP in MDO. De aantoonbaarheid regelgeving regiebehandelaar lijkt te verdwijnen. Komt ook terug bij regels traject (71,72 en 73)</t>
  </si>
  <si>
    <t xml:space="preserve">procesinrichting/uitvoering kwaliteitstatuut, op basis van patientprofiel/zortraject/setting. </t>
  </si>
  <si>
    <t>betreft materiele controle (benchmark, speiegels, signalen)</t>
  </si>
  <si>
    <t xml:space="preserve">In lijn met gepast gebruik controles. Deels kan het procesmatig afgevangen worden. 
Anderzijds niet, dus op basis van benchmarks, spiegels. 
</t>
  </si>
  <si>
    <t>Hoe moet ik dit zien? Is dit niet gewoon een niet geleverd consult?
RvdS: wordt inderdaad ondervangen in regel 6 "feitelijk geleverd consult" en regel 39 "niet de juiste bevoegdheid beroep".</t>
  </si>
  <si>
    <t>Het risico dat sprake is van fictieve behandelaren (dummycodes etc.)</t>
  </si>
  <si>
    <t xml:space="preserve">Het risico dat zorg wordt gedeclareerd door fictieve behandelaren (dummycodes etc.) </t>
  </si>
  <si>
    <t>Alleen die beroepen inregelen die in de veldnorm staan
Koppeling tussen diploma (HR) en declaratiesystemen. Geen dummycodes mogelijk maken</t>
  </si>
  <si>
    <t>Dit lijkt deels technisch af te vangen. Kan het als onderdeel van ITGC worden ingericht? Geen inrichting van dummycodes, alleen in testomgeving mogelijk maken of niet mogelijk maken dat daarop wordt gedeclareerd. 
Logging mogelijk naast gebruik code?
Afhankelijk van organisatie en reden van gebruik.</t>
  </si>
  <si>
    <t>Materiele controle op gebruik dummycodes.</t>
  </si>
  <si>
    <t>Verblijf</t>
  </si>
  <si>
    <r>
      <t xml:space="preserve">Het risico dat onterecht een verblijfsdag is </t>
    </r>
    <r>
      <rPr>
        <sz val="11"/>
        <color rgb="FFFF0000"/>
        <rFont val="Calibri"/>
        <family val="2"/>
        <scheme val="minor"/>
      </rPr>
      <t xml:space="preserve">gedeclareerd </t>
    </r>
    <r>
      <rPr>
        <sz val="11"/>
        <color theme="1"/>
        <rFont val="Calibri"/>
        <family val="2"/>
        <scheme val="minor"/>
      </rPr>
      <t xml:space="preserve">(feitelijke levering)/Het risico dat een deelprestatie verblijf </t>
    </r>
    <r>
      <rPr>
        <sz val="11"/>
        <color rgb="FFFF0000"/>
        <rFont val="Calibri"/>
        <family val="2"/>
        <scheme val="minor"/>
      </rPr>
      <t>gedeclareerd</t>
    </r>
    <r>
      <rPr>
        <sz val="11"/>
        <color theme="1"/>
        <rFont val="Calibri"/>
        <family val="2"/>
        <scheme val="minor"/>
      </rPr>
      <t xml:space="preserve"> wordt waarbij niet aan de voorwaarden is voldaan. 
-opnamedag
-afwezigheid
-ontslagdag</t>
    </r>
  </si>
  <si>
    <t xml:space="preserve">Het risico dat onterecht een verblijfsdag is geregistreerd (feitelijke levering)/Het risico dat een deelprestatie verblijf geregistreerd wordt waarbij niet aan de voorwaarden is voldaan. 
</t>
  </si>
  <si>
    <t>Het risico dat een verblijfsprestatie wordt gedeclareerd die niet feitelijk is geleverd.  Aandacht voor:
-opnamedag
-aanwezigheid
-ontslagdag
- beveiligingsniveau
-VMR
- VOV Personeel</t>
  </si>
  <si>
    <t xml:space="preserve">• Facultatieve prestatie waarbij consulten onderdeel zijn van verblijf - hoe wordt dit verder vormgegeven? Daarvan zijn risico’s afhankelijk.
• Wat is een verblijfsdag met extreme zorgvraagzwaarte? Definitie, code, criteria ontbreken. 
•  Definitie van verblijfsdag nader aan de orde stellen in relatie tot integrale verblijfsdag.  Is de huidige definitie niet te beperkt?
</t>
  </si>
  <si>
    <t>• Facultatieve prestatie waarbij consulten onderdeel zijn van verblijf - hoe wordt dit verder vormgegeven? Daarvan zijn risico’s afhankelijk.
• Wat is een verblijfsdag met extreme zorgvraagzwaarte? Definitie, code, criteria ontbreken. 
•  Definitie van verblijfsdag nader aan de orde stellen in relatie tot integrale verblijfsdag.  Is de huidige definitie niet te beperkt?
- Worden voorwaarden VMR nog opnieuw bekeken en regelgeving duidelijker geformuleerd? Hoe zit het met maximale duur? Overgang WLZ?</t>
  </si>
  <si>
    <t>Afhankelijk van regelgeving, maar:
- koppeling tussen 'tijdstip/datum' van opname/ontslag naar declaratie
- koppeling tussen aan/afwezigheidslijst en registratie
- inrichten specifieke criteria</t>
  </si>
  <si>
    <t>In EPD inrichten, laatste dag niet declarabel</t>
  </si>
  <si>
    <t xml:space="preserve">Afhankelijk van regelgeving (onderstaande is gebaseerd op concept regelgeving en DBC systematiek), maar:
- koppeling tussen 'tijdstip/datum' van opname/ontslag naar declaratie
- koppeling tussen aan/afwezigheidslijst en registratie
- inrichten specifieke criteria
Opname en ontslag automatiseren </t>
  </si>
  <si>
    <t>Tenzij, I 43</t>
  </si>
  <si>
    <t xml:space="preserve">Materiele controle op aantal dagen vs aantal declaraties.
Alleen noodzakelijk als het niet voldoende in systeem kan worden ingericht. </t>
  </si>
  <si>
    <t>Parkeren vanwege onduidelijke status regelgeving. Blijven deze voorwaarden intact?
Zo ja, dan is deze definitief.
Risico 48 is binnen risico 41 opgenomen.</t>
  </si>
  <si>
    <t>akkoord als VMR expliciet wordt benoemd</t>
  </si>
  <si>
    <t>Het risico dat een gedeclareerde deelprestatie verblijf (A t/m H) niet overeenkomt met de zorgvraag en de medische noodzaak.
extra aandacht voor:
-verblijfsklasse
-afschaling
-medische noodzaak opname
-aanvullende voorwaarden HIC prestatie
-initiele zorgvraag/zorgvraag</t>
  </si>
  <si>
    <t xml:space="preserve">Het risico dat een verblijfsprestatie  wordt gedeclareerd, die niet overeenkomt met de zorgvraag en de medische noodzaak.
extra aandacht voor:
-verblijfsklasse
-afschaling
-medische noodzaak opname
- HIC prestatie
-initiele zorgvraag/zorgvraag
- hoeveelheid benodigd VOV-personeel
- medische behandeling ten tijde van verblijf
- beveiligingsniveau
</t>
  </si>
  <si>
    <t xml:space="preserve">• Facultatieve prestatie waarbij consulten onderdeel zijn van verblijf - hoe wordt dit verder vormgegeven? Daarvan zijn risico’s afhankelijk.
• Wat is een verblijfsdag met extreme zorgvraagzwaarte? Definitie, code, criteria ontbreken. 
</t>
  </si>
  <si>
    <t>• Facultatieve prestatie waarbij consulten onderdeel zijn van verblijf - hoe wordt dit verder vormgegeven? Daarvan zijn risico’s afhankelijk.
• Wat is een verblijfsdag met extreme zorgvraagzwaarte? Definitie, code, criteria ontbreken. 
•  Definitie van verblijfsdag nader aan de orde stellen in relatie tot integrale verblijfsdag.  Is de huidige definitie niet te beperkt?</t>
  </si>
  <si>
    <t xml:space="preserve">Voorkeur procesmatig beoordelen, niet controleren. </t>
  </si>
  <si>
    <t>Liefst procesmatig aangevuld met materiele controle (benchmark, spiegels, signalen)</t>
  </si>
  <si>
    <t>EPD Zorgaanbieder
Zorgverzekeraar</t>
  </si>
  <si>
    <t>Zorgaanbieder
Zorgverzekeraar</t>
  </si>
  <si>
    <t>Samenvoegen met risico 45. Dat wordt hier bij risico 42 voldoende ondervangen.
Groep 2: Waarom samenvoegen? i Het niet schrijven van een behandelconsult naast verblijfsdag is een apart te duiden risico in het ZPM. Dit was eerder niet te matchen in data (dbc-structuur)</t>
  </si>
  <si>
    <t>Andersom, dat de inzet VOV niet past bij de gedeclareerde prestaties. Nu verantwoorden in accountantscontrole.</t>
  </si>
  <si>
    <t>onderdeel accountantscontrole jaarafsluiting</t>
  </si>
  <si>
    <t>nieuw</t>
  </si>
  <si>
    <t>Het risico dat een verblijfsprestatie wordt gedeclareerd die niet is ingekocht</t>
  </si>
  <si>
    <t xml:space="preserve">Interne controle op tarieven en koppeling contract, accountant toetst dit ook. Geldt voor alle tarieven en inrichtingen zoals verblijfsprestatie. 
Die prestaties inbouwen die ook in contract zijn afgesproken
Dan wordt de inrichting ook bij interne controle en toets accountant meegenomen
</t>
  </si>
  <si>
    <r>
      <t xml:space="preserve">Het risico dat de </t>
    </r>
    <r>
      <rPr>
        <sz val="11"/>
        <color rgb="FFFF0000"/>
        <rFont val="Calibri"/>
        <family val="2"/>
        <scheme val="minor"/>
      </rPr>
      <t>gedeclareerde</t>
    </r>
    <r>
      <rPr>
        <sz val="11"/>
        <color theme="1"/>
        <rFont val="Calibri"/>
        <family val="2"/>
        <scheme val="minor"/>
      </rPr>
      <t xml:space="preserve"> deelprestatie niet voldoet aan het VOV personeel</t>
    </r>
  </si>
  <si>
    <t>Het risico dat de deelprestatie niet voldoet aan het VOV personeel</t>
  </si>
  <si>
    <t>• Komen er nog aanvullende vereisten aan een dag dan enkel VOV? Dit zou anders een stap terug zijn, immers heb je dan geen gepast gebruik component meer.</t>
  </si>
  <si>
    <t>Bepaalde afdelingen koppelen aan bepaalde bedbezetting, je kunt niet hoger declareren dan de bezetting. Wel lager, immers heeft zorgvraag ook een rol</t>
  </si>
  <si>
    <t>Tenzij, I 45 is ingeregeld</t>
  </si>
  <si>
    <t>Onderdeel accountantscontrole, moet overkoepelend ivm andere financieringsvormen op locatie</t>
  </si>
  <si>
    <t xml:space="preserve">EPD Zorgaanbieder
</t>
  </si>
  <si>
    <t xml:space="preserve">Bespreken met GROEP 2 - Hoe precies opnemen in risicolijst?
Groep 2: wel opnemen. De oplossing richt zich op wijze van beheersing </t>
  </si>
  <si>
    <t>EV: ook in accountantscontrole?</t>
  </si>
  <si>
    <r>
      <t xml:space="preserve">Het risico dat niet voldaan wordt aan het beveiligingsniveau, </t>
    </r>
    <r>
      <rPr>
        <sz val="11"/>
        <color rgb="FFFF0000"/>
        <rFont val="Calibri"/>
        <family val="2"/>
        <scheme val="minor"/>
      </rPr>
      <t>Risico dat er eeen beveligingsniveau wordt gedeclareerd terwijl er niet aan voldaan wordt.</t>
    </r>
  </si>
  <si>
    <t>Het risico dat niet voldaan wordt aan het beveiligingsniveau</t>
  </si>
  <si>
    <t>Bepaalde afdelingen koppelen aan bepaald beveiligingsniveau</t>
  </si>
  <si>
    <t>Tenzij, I 46 is ingeregeld</t>
  </si>
  <si>
    <t>Alleen contracteren waar voldaan wordt aan eisen</t>
  </si>
  <si>
    <t>Hoort niet bij correct registreren als de verbijfsdag wel geleverd is en er geen consult geleverd is.</t>
  </si>
  <si>
    <r>
      <t xml:space="preserve">Het risico dat er geen behandeling wordt </t>
    </r>
    <r>
      <rPr>
        <sz val="11"/>
        <color rgb="FFFF0000"/>
        <rFont val="Calibri"/>
        <family val="2"/>
        <scheme val="minor"/>
      </rPr>
      <t>gedeclareerd</t>
    </r>
    <r>
      <rPr>
        <sz val="11"/>
        <color theme="1"/>
        <rFont val="Calibri"/>
        <family val="2"/>
        <scheme val="minor"/>
      </rPr>
      <t xml:space="preserve"> ten tijden van het verblijf van de patiënt (dan is er geen medisch noodzakelijk verblijf)</t>
    </r>
  </si>
  <si>
    <t>Het risico dat er geen behandeling wordt geschreven ten tijden van het verblijf van de patiënt (dan is er geen medisch noodzakelijk verblijf)</t>
  </si>
  <si>
    <t>• Facultatieve prestatie waarbij consulten onderdeel zijn van verblijf - hoe wordt dit verder vormgegeven? Daarvan zijn risico’s afhankelijk.</t>
  </si>
  <si>
    <t>Wanneer moet er sprake zijn van behandeling? Hoevaak?
Kun je uitsplitsing maken voor verschillende deelprestaties? Of anders voor ernaar kijken?
Is het echt een risico?</t>
  </si>
  <si>
    <t>Signalering/afwijzing indien er geen consult plaatsvindt op een verblijfsdag. Afhankelijk van de anwoord op H47
LCBS kunnen dit ook controleren</t>
  </si>
  <si>
    <t>Tenzij, I 47 is ingeregeld</t>
  </si>
  <si>
    <t>EPD zorgaanbieder
Vecozo
Zorgverzekeraar</t>
  </si>
  <si>
    <t>Samenvoegen met risico 42, risico 42 behouden
Groep 2: Waarom samenvoegen? i Het niet schrijven van een behandelconsult naast verblijfsdag is een apart te duiden risico in het ZPM. Dit was eerder niet te matchen in data (dbc-structuur)</t>
  </si>
  <si>
    <t>Verblijf - VMR</t>
  </si>
  <si>
    <t>Het risico dat bij levering van VMR (verblijf met rechtvaardigingsgrond) niet wordt voldaan aan de voorwaarden.
extra aandacht voor:
- het niet op tijd starten met een VMR waardoor een reguliere klinische opname onterecht gedeclareerd wordt
- voorwaarden klinisch verblijf
- maximale duur VMR (6 maanden)</t>
  </si>
  <si>
    <t>Het risico dat ten onrechte een prestatie VMR wordt gedeclareerd.</t>
  </si>
  <si>
    <t>taskforce proces inrichting</t>
  </si>
  <si>
    <t xml:space="preserve">Materiele controle spiegels, benchmarks en signalen. </t>
  </si>
  <si>
    <t>EPD zorgaanbieder
zorgverzekeraar</t>
  </si>
  <si>
    <t>zorgverzekeraars
zorgaanbieders</t>
  </si>
  <si>
    <t>Bespreken met GROEP 2: 
Het op tijd starten met VMR lijkt meer op gepast gebruik. Risico anders formuleren en Gepast Gebruik van maken.
Risico 47 hieronder meenemen.
Groep 2: akkoord dat hier dubbelingen zijn, wellicht goed om risico wel op te splitsen in feitelijke en terechte levering. Ook gezien mogelijke beheersing</t>
  </si>
  <si>
    <t>Gepast gebruik.</t>
  </si>
  <si>
    <t>Het risico dat niet op tijd gestart wordt met een VMR in plaats van een reguliere klinische opname</t>
  </si>
  <si>
    <t>het niet op tijd starten' is niet middels een vooraf controle in te regelen.
Procesbeschrijving/werkwijzer Zorgaanbieder</t>
  </si>
  <si>
    <t>procesmatige controle cf taskforce gepast gebruik - inzet in behandelplancyclus</t>
  </si>
  <si>
    <t>Zorgverzekeraar
Zorgaanbieder</t>
  </si>
  <si>
    <t>Dubbel met risico 46. Risico 46 mis breder, dus behouden. 
Groep 2: akkoord dat hier dubbelingen zijn, wellicht goed om risico wel op te splitsen in feitelijke en terechte levering. Ook gezien mogelijke beheersing</t>
  </si>
  <si>
    <t>EV: niet anders dan bij andere verblijfdagen</t>
  </si>
  <si>
    <r>
      <t xml:space="preserve">Het risico dat </t>
    </r>
    <r>
      <rPr>
        <sz val="11"/>
        <color rgb="FFFF0000"/>
        <rFont val="Calibri"/>
        <family val="2"/>
        <scheme val="minor"/>
      </rPr>
      <t>een gedeclareerde VMR</t>
    </r>
    <r>
      <rPr>
        <sz val="11"/>
        <color theme="1"/>
        <rFont val="Calibri"/>
        <family val="2"/>
        <scheme val="minor"/>
      </rPr>
      <t xml:space="preserve"> niet wordt voldaan aan de voorwaarden (aanwezigheid, opnamedag, ontslagdag, maximale duur)</t>
    </r>
  </si>
  <si>
    <t>Het risico dat bij levering van VMR niet wordt voldaan aan de voorwaarden (aanwezigheid, opnamedag, ontslagdag, maximale duur)</t>
  </si>
  <si>
    <t xml:space="preserve">zie I 43
Afhankelijk van regelgeving, maar:
- koppeling tussen 'tijdstip/datum' van opname/ontslag naar declaratie
- koppeling tussen aan/afwezigheidslijst en registratie
- inrichten specifieke criteria
</t>
  </si>
  <si>
    <t>Opnamedag: nvt, ontslagdag zie boven, maximale duur: welke regel?</t>
  </si>
  <si>
    <t>Declaratie vwb duur VMR</t>
  </si>
  <si>
    <t xml:space="preserve">Dubbel met risico 41. Risico 41 is breder, dus behouden.
Groep 2: in risic 41 graag VMR expliciet benoemen. </t>
  </si>
  <si>
    <t>Esther, Ronald</t>
  </si>
  <si>
    <t>hoe bedoeld? In het budgetmodel acute GGZ zitten de risico's met name in de budgetparameters, en niet in de prestaties (monopolygeld)</t>
  </si>
  <si>
    <t>Domeinbekostiging (Crisis, WLZ etc)</t>
  </si>
  <si>
    <r>
      <t>Het risico dat een "acute ggz product"is gedeclareerd zonder dat er sprake is van een acute/crisis situatie</t>
    </r>
    <r>
      <rPr>
        <sz val="11"/>
        <color theme="1"/>
        <rFont val="Calibri (Hoofdtekst)"/>
      </rPr>
      <t xml:space="preserve"> (terechte levering)</t>
    </r>
  </si>
  <si>
    <r>
      <t>Het risico dat een "acute ggz product"is gedeclareerd zonder dat er sprake is van een acute/crisis situatie</t>
    </r>
    <r>
      <rPr>
        <sz val="11"/>
        <color theme="1"/>
        <rFont val="Calibri (Hoofdtekst)"/>
      </rPr>
      <t xml:space="preserve"> (terechte levering)</t>
    </r>
    <r>
      <rPr>
        <sz val="11"/>
        <color theme="1"/>
        <rFont val="Calibri"/>
        <family val="2"/>
        <scheme val="minor"/>
      </rPr>
      <t xml:space="preserve"> - </t>
    </r>
    <r>
      <rPr>
        <i/>
        <sz val="11"/>
        <color theme="1"/>
        <rFont val="Calibri"/>
        <family val="2"/>
        <scheme val="minor"/>
      </rPr>
      <t>zonder dat aan de voorwaarden wordt voldaan</t>
    </r>
  </si>
  <si>
    <t>Risico dat een "acute ggz product" wordt gedeclareerd zonder dat sprake is van een acute/crisis situatie (terechte levering)</t>
  </si>
  <si>
    <t>•  Overgang van crisis binnen budget naar het ZPM model? Geen onderscheid meer? Wat als iemand in crisis raakt terwijl die ligt opgenomen of tijdens FACT zorg, dan acute GGZ of blijft diegene binnen het ZPM? Hoe krijgt de acute ggz een plaats binnen het ZPM? 
•  Acute GGZ krijgt een eigen regel. Wat is status hiervan?</t>
  </si>
  <si>
    <t>er is geen prestatie acute GGZ</t>
  </si>
  <si>
    <t xml:space="preserve">•  Er is tot op heden geen prestatie acute GGZ. Acute GGZ krijgt een eigen regel. Wat is status hiervan?
(toelichitng: Overgang van crisis binnen budget naar het ZPM model? Geen onderscheid meer? Wat als iemand in crisis raakt terwijl die ligt opgenomen of tijdens FACT zorg, dan acute GGZ of blijft diegene binnen het ZPM? Hoe krijgt de acute ggz een plaats binnen het ZPM? )
</t>
  </si>
  <si>
    <t>Nog te veel onduidelijkheid regelgeving en daarmee vragen over de beheersing</t>
  </si>
  <si>
    <t>Nog te veel vragen</t>
  </si>
  <si>
    <r>
      <t xml:space="preserve">Het risico dat een "acute ggz product"is gedeclareerd zonder er sprake is van de inzet van de crisisdienst </t>
    </r>
    <r>
      <rPr>
        <sz val="11"/>
        <color theme="1"/>
        <rFont val="Calibri (Hoofdtekst)"/>
      </rPr>
      <t>(feitelijke levering)</t>
    </r>
  </si>
  <si>
    <t xml:space="preserve">
Het risico dat een "acute ggz product" wordtgedeclareerd zonder er sprake is van de inzet van de crisisdienst (feitelijke levering) of deze enkel telefonisch is geconsulteerd</t>
  </si>
  <si>
    <t>Pas declarabel maken als er een consult is geschreven door een lid van de crisisdienst IFTT</t>
  </si>
  <si>
    <t>EV: geen (financieel) risico: levert geen extra omzet op. Pt zal reclameren als het zijn eigen risico kost
RvdS: eens</t>
  </si>
  <si>
    <t>geen risico - geen maatregel nodig</t>
  </si>
  <si>
    <t>vervallen</t>
  </si>
  <si>
    <t>Het risico dat een äcute ggz product"  wordt geopend en geindiceerd terwijl geen crisiszorg is geleverd (bijv. crisisdienst is niet uitgerukt)</t>
  </si>
  <si>
    <t xml:space="preserve">kan weg </t>
  </si>
  <si>
    <t>kan komen te vervallen</t>
  </si>
  <si>
    <t>Wat is het verschil met regel 57? Vanwaar deze nadere specificatie?</t>
  </si>
  <si>
    <t xml:space="preserve">	
Wat is het verschil met regel 57? Vanwaar deze nadere specificatie? Vanwege een duiding die de NZa ooit gegeven heeft over telfonisch consult bij crisis</t>
  </si>
  <si>
    <t>Het risico dat een "acute ggz product" is gedeclareerd terwijl enkel sprake was van telefonisch contact/consultatie</t>
  </si>
  <si>
    <t>Pas declarabel maken als er een consult is geschreven door een lid van de crisisdienst. NB: geen telefonisch consult IFTT</t>
  </si>
  <si>
    <t>Tenzij, I 52</t>
  </si>
  <si>
    <t>EV: trajectnummerdiscussie. Procesmatig verantwoorden zie taskforce gepast gebruik. Behandelplan
RvdS: eens</t>
  </si>
  <si>
    <t>Het risico dat niet multidisciplinair gewerkt wordt binnen de geneeskundige GGZ voor complexe tot zeer complexe problematiek</t>
  </si>
  <si>
    <t>Zorgverzekeraars</t>
  </si>
  <si>
    <t>dubbel met regel 96, deze laten vervallen</t>
  </si>
  <si>
    <t>Het risico dat zorg wordt gedeclareerd die in een ander domein (niet Zvw) thuishoort en dus niet behoort tot de geneeskundige ggz</t>
  </si>
  <si>
    <t>Wanneer gaat iemand over naar WLZ? Welke grenzen worden gehanteerd? Nu niks over opgenomen. Grens van 1095 dagen blijft dit bestaan?</t>
  </si>
  <si>
    <t>vereenvoudigen telling verblijfsdagen voor 1095 dagen grens en vervallen regel dagen andere instellingen meetellen.</t>
  </si>
  <si>
    <t>Wanneer gaat iemand over naar WLZ? Welke grenzen worden gehanteerd? Nu niks over opgenomen. Grens van 1095 dagen blijft dit bestaan?
hoe omgaan met (voor) verpleegdagen bij andere instelling? -&gt; vervallen? alleen dagen bij instelling tellen.</t>
  </si>
  <si>
    <t>Afhankelijk van harde grenzen, deze inbouwen. 
Medewerkers die onder andere wetten tijdschrijven, geen tijd laten schrijven in ZVW (uitzetten)
signalering op domeinoverstijgende clienten, tbv interne controle enkel bij aanbieders die beide zorg aanbieder van toepassing</t>
  </si>
  <si>
    <t xml:space="preserve">Deels fysiotherapie/begeleiding/etc (dat dit niet onder de ZVW valt) -&gt; in proces inregelen dat instelling hier intern en extern (afstemming met ZV) mee bezig is. Aan de inkooptafel bespreken.
 (
</t>
  </si>
  <si>
    <t>Afhankelijk van harde grenzen, deze inbouwen. 
Medewerkers die onder andere wetten tijdschrijven, geen tijd laten schrijven in ZVW (uitzetten)
signalering op domeinoverstijgende clienten, tbv interne controle enkel bij aanbieders die beide zorg aanbieder van toepassing
Voor de 365-dagen grens naar LGGZ (als die blijft bestaan) en 1095 grens naar WLZ -&gt; automatisch in te regelen in ICT?
T.a.v. thema's als begeleiding vooraf het gesprek faciliteren naast signaleringsnormen</t>
  </si>
  <si>
    <t>I 56 inregelen, maar
betreft materiele controle (benchmark, spiegels, signalen)</t>
  </si>
  <si>
    <t>Deels vooraf in te regelen, maar betreft  ook materiele controle (benchmark, spiegels, signalen)</t>
  </si>
  <si>
    <t xml:space="preserve">Dubbel met nr 91, nr 54 behouden.
</t>
  </si>
  <si>
    <t xml:space="preserve">Omschrijving 91: 
Het risico dat zorg behorende tot een andere financieringsstroom, wordt gedeclareerd binnen de ZVW.  </t>
  </si>
  <si>
    <t>Is geen dubbele bekostiging. Al opgenomen bij consulten(regel 14)
RvdS: eens</t>
  </si>
  <si>
    <t xml:space="preserve">	Is geen dubbele bekostiging. Al opgenomen bij consulten(regel 14). Oneens, dit risico gaat verder dan onder consulten wordt genoemd. Feitelijk is dit het overkoepelende risico van gepast gebruik. Graag laten staan. </t>
  </si>
  <si>
    <t>Dubbele bekostiging</t>
  </si>
  <si>
    <t>Het risico dat zorg wordt geleverd die geen gepaste zorg betreft</t>
  </si>
  <si>
    <t>betreft materiele controle (benchmark, spiegels, signalen)
procesbeschrijvingen zorgaanbieder</t>
  </si>
  <si>
    <t xml:space="preserve">Procesmatig in lijn met behandelplancyclus/kwaliteitsstatuut van zorgaanbieder / taskforce gepast gebruik gecombineerd met data-analyse verzekeraars.  Betreft ook betreft materiele controle (benchmark, spiegels, signalen)
</t>
  </si>
  <si>
    <t xml:space="preserve">is dubbel met meedere andere risico's </t>
  </si>
  <si>
    <t>EV: automatiseren
RvdS: Eens, maar instellingsoverstijgend?</t>
  </si>
  <si>
    <t>Het risico dat verblijfsdagen gelijktijdig worden gedeclareerd met WLZ / MSZ</t>
  </si>
  <si>
    <t>Het risico dat verblijfsprestaties gelijktijdig worden gedeclareerd met WLZ / MSZ</t>
  </si>
  <si>
    <t>Koppeling tussen aan/afwezigheidslijsten en declaratie
signalering op domeinoverstijgende clienten, tbv interne controle enkel bij aanbieders die beide zorg aanbieder van toepassing</t>
  </si>
  <si>
    <t>systeeminrichting:WLZ en klinische dagen ZVW binnen eigen instelling niet gelijktijdig declarabel. Gelijktijdige declaratie ZVW/ MSZ alleen te voorkomen door juiste registratie. WLZ niet zijnde GGZ zorg kan gelijktijdig.</t>
  </si>
  <si>
    <t>Binnen 1 instelling is dit in te regelen.
'systeeminrichting:WLZ en klinische dagen ZVW binnen eigen instelling niet gelijktijdig declarabel. Gelijktijdige declaratie ZVW/ MSZ alleen te voorkomen door juiste registratie. WLZ niet zijnde GGZ zorg kan gelijktijdig.
Koppeling tussen aan/afwezigheidslijsten en declaratie
signalering op domeinoverstijgende clienten, tbv interne controle enkel bij aanbieders die beide zorg aanbieder van toepassing</t>
  </si>
  <si>
    <t>Tenzij, I 58. Daarnaast hebben enkel verzekeraars informatie over instellingen heen.</t>
  </si>
  <si>
    <t>gecertificeerd EPD/facturatiesysteem. Instellingsoverstijgende controle bij de zkv</t>
  </si>
  <si>
    <t>gecertificeerd EPD/facturatiesysteem. Instellingsoverstijgende controle bij de zorgverzekeraar. Dit is veelal alleen achteraf na declaratie zichtbaar
(enkel verzekeraars beschikken over informatie over instellingen heen).</t>
  </si>
  <si>
    <t>Door andere zorgaanbieders dan? Dan is dat een risico binnen de farmacie en paramedische zorg: declaraties gedurende opname in een ggz instelling.</t>
  </si>
  <si>
    <t>Controle bij zorgverzekeraar na betaling</t>
  </si>
  <si>
    <t>Het risico dat tijdens verblijf in de GGZ instelling ook farmacie/fysiotherapie/etc. op wordt gedeclareerd.</t>
  </si>
  <si>
    <t>Het risico dat verblijfspresties gelijktijdig worden gedeclareerd met farmacie/fysiotherapie (U-Bocht).</t>
  </si>
  <si>
    <t>Koppeling tussen verblijf en declaratie</t>
  </si>
  <si>
    <t>Systeeminrichting waarbij genoemde functionarissen binnen bepaalde settingen niet declarabel zijn. Controle op setting en cono code</t>
  </si>
  <si>
    <t>Bij binnen (1) instelling mogelijk:Koppeling tussen verblijf en declaratie
'Systeeminrichting waarbij genoemde functionarissen binnen bepaalde settingen niet declarabel zijn. Controle op setting en cono code
buiten instellingen om controle bij verzekeraar</t>
  </si>
  <si>
    <t>Tenzij, I 59. Daarnaast hebben enkel verzekeraars informatie over instellingen heen.</t>
  </si>
  <si>
    <t>Instellingsoverstijgende controle bij de zorgverzekeraar. Dit is veelal alleen achteraf na declaratie zichtbaar</t>
  </si>
  <si>
    <t>EV: automatiseren</t>
  </si>
  <si>
    <t>Het risico dat zorg dubbel wordt gedeclareerd.</t>
  </si>
  <si>
    <t>Het risico dat zorg dubbel in rekening wordt gebracht.</t>
  </si>
  <si>
    <t>Het risico dat zorg dubbel wordt gedeclareerd over de financieringsstromen heen.</t>
  </si>
  <si>
    <t>signaliring en of validatie op dubbel binnen het EPD</t>
  </si>
  <si>
    <t>wordt door systeem afgevangen.</t>
  </si>
  <si>
    <t>signalering en of validatie op dubbel binnen het EPD</t>
  </si>
  <si>
    <t>samenvoegen van deze met 56 en 57</t>
  </si>
  <si>
    <t xml:space="preserve">EV: Procesgericht, evt aangevuld met aantekening in het dossier. </t>
  </si>
  <si>
    <t>Overige verrichtingen (VZO, ECT etc)</t>
  </si>
  <si>
    <r>
      <t xml:space="preserve">Het risico dat </t>
    </r>
    <r>
      <rPr>
        <sz val="11"/>
        <color rgb="FFFF0000"/>
        <rFont val="Calibri"/>
        <family val="2"/>
        <scheme val="minor"/>
      </rPr>
      <t xml:space="preserve">bij declaratie </t>
    </r>
    <r>
      <rPr>
        <sz val="11"/>
        <color theme="1"/>
        <rFont val="Calibri"/>
        <family val="2"/>
        <scheme val="minor"/>
      </rPr>
      <t xml:space="preserve">niet voldaan is aan de voorwaarden voor methadonverstrekking. 
</t>
    </r>
  </si>
  <si>
    <t xml:space="preserve">Het risico dat niet voldaan is aan de voorwaarden voor methadonverstrekking. 
</t>
  </si>
  <si>
    <t>voorstel algemeen risico overige verrichtingen en toeslagen:
Het risico dat een overige verichting  wordt gedeclareerd, die niet voldoet aan de voorwaarden conform feitelijke levering
GGZ
Elektroconvulsietherapie (ECT)
- Ambulante methadonverstrekking
(AMV)
- Consultatie bij euthanasieverzoeken
- Onderlinge dienstverlening
- Niet basispakketzorg consult
- Niet basispakketzorg verblijf
- Verblijf zonder overnachting
FZ
Forensische zorg
- Elektroconvulsietherapie (ECT)
- Ambulante methadonverstrekking
(AMV)
- Consultatie bij euthanasieverzoeken
- Onderlinge dienstverlening
- Ambulante dagbesteding forensische
zorg
- Forensisch psychiatrisch toezicht (FPT)</t>
  </si>
  <si>
    <t>• Wat betreft overige verrichtingen: Zou het niet mogelijk zijn om een afhankelijkheden tabel te bouwen van welke combinaties niet samen mogen (zoals bij parallelliteit)?</t>
  </si>
  <si>
    <t>• wat is de def. van VZO?
• Wat betreft overige verrichtingen, het is nu onduidelijk welke combinaties er wel/niet mogen. Oa 
- tussen overige verrichtingen
- overichten verrichtingen, verblijfsdagen
- ....
• Afhankelijk van antwoorden is het niet mogelijk om een afhankelijkheden tabel te bouwen van welke combinaties niet samen mogen (zoals bij parallelliteit)?</t>
  </si>
  <si>
    <t xml:space="preserve">Reistijd koppelen aan setting. Overige verrichtingen alleen voor bepaalde settingen toestaan.
</t>
  </si>
  <si>
    <t xml:space="preserve">procesinrichting </t>
  </si>
  <si>
    <t>Tenzij, i61 in ingeregeld</t>
  </si>
  <si>
    <t xml:space="preserve">(enkel verzekeraars beschikken over informatie over </t>
  </si>
  <si>
    <t>zorgaanbieder</t>
  </si>
  <si>
    <t>EV: Procesgericht, evt degevuld ECT detekening indossier.</t>
  </si>
  <si>
    <r>
      <t xml:space="preserve">Het risico dat </t>
    </r>
    <r>
      <rPr>
        <sz val="11"/>
        <color rgb="FFFF0000"/>
        <rFont val="Calibri"/>
        <family val="2"/>
        <scheme val="minor"/>
      </rPr>
      <t>een ECT wordt gedeclareerd, die</t>
    </r>
    <r>
      <rPr>
        <sz val="11"/>
        <color theme="1"/>
        <rFont val="Calibri"/>
        <family val="2"/>
        <scheme val="minor"/>
      </rPr>
      <t xml:space="preserve"> niet voldoet aan de voorwaarden.
</t>
    </r>
  </si>
  <si>
    <t xml:space="preserve">Het risico op het niet voldoen aan de voorwaarden voor ECT (electroconvulsietherapie).
</t>
  </si>
  <si>
    <t xml:space="preserve">Zie actie. Afhankelijkheden tabel landelijk opstellen en inrichten in EPD
</t>
  </si>
  <si>
    <t>procesinrichting, vistatie werkgroep ECT Nederland</t>
  </si>
  <si>
    <t>Tenzij, i62 in ingeregeld</t>
  </si>
  <si>
    <t>Het risico dat de overige verrichtingen niet conform voorwaarden gedeclareerd worden.</t>
  </si>
  <si>
    <t>procesinrichting</t>
  </si>
  <si>
    <t>Tenzij, i63 in ingeregeld</t>
  </si>
  <si>
    <r>
      <t xml:space="preserve">Het risico dat een intercollegiaal consult ten onrechte wordt </t>
    </r>
    <r>
      <rPr>
        <sz val="11"/>
        <color rgb="FFFF0000"/>
        <rFont val="Calibri"/>
        <family val="2"/>
        <scheme val="minor"/>
      </rPr>
      <t>gedeclareerd.</t>
    </r>
  </si>
  <si>
    <t>Dubbel met risico 10. nummer 10 behouden</t>
  </si>
  <si>
    <t>deel door i13 (zie hieronder)</t>
  </si>
  <si>
    <t>Dubbel met risico 10</t>
  </si>
  <si>
    <t>akkoord</t>
  </si>
  <si>
    <t xml:space="preserve">Dubbel, Oneens, ik zie alleen 72 en 74 terugkomen bij 12 en 13. Tussen 12 en 13 nieuwe toegevoegd. </t>
  </si>
  <si>
    <r>
      <t xml:space="preserve">Het risico dat een intercollegiaal consult </t>
    </r>
    <r>
      <rPr>
        <sz val="11"/>
        <color rgb="FFFF0000"/>
        <rFont val="Calibri"/>
        <family val="2"/>
        <scheme val="minor"/>
      </rPr>
      <t xml:space="preserve">wordt gedeclareerd, die </t>
    </r>
    <r>
      <rPr>
        <sz val="11"/>
        <color theme="1"/>
        <rFont val="Calibri"/>
        <family val="2"/>
        <scheme val="minor"/>
      </rPr>
      <t>niet feitelijk is geleverd</t>
    </r>
  </si>
  <si>
    <t>Het risico dat een intercollegiaal consult niet feitenlijk is geleverd</t>
  </si>
  <si>
    <t>risico dubbel met 11, risico 11  behouden</t>
  </si>
  <si>
    <t>Dubbel met risico 11</t>
  </si>
  <si>
    <t>Akkoord met dubbeling 11. Niet akkoord met samenvoegen van deze 2 risico's (63 en 64) verschil tussen feitelijke en terechte levering is nu niet meer zichtbaar, dan doen we wel consequent met anderen</t>
  </si>
  <si>
    <r>
      <t xml:space="preserve">Het risico dat </t>
    </r>
    <r>
      <rPr>
        <sz val="11"/>
        <color rgb="FFFF0000"/>
        <rFont val="Calibri"/>
        <family val="2"/>
        <scheme val="minor"/>
      </rPr>
      <t>een</t>
    </r>
    <r>
      <rPr>
        <sz val="11"/>
        <color theme="1"/>
        <rFont val="Calibri"/>
        <family val="2"/>
        <scheme val="minor"/>
      </rPr>
      <t xml:space="preserve"> intercollegiaal consult wordt gedeclareerd, </t>
    </r>
    <r>
      <rPr>
        <sz val="11"/>
        <color rgb="FFFF0000"/>
        <rFont val="Calibri"/>
        <family val="2"/>
        <scheme val="minor"/>
      </rPr>
      <t>die niet voldoet aan de voorwaarden.</t>
    </r>
  </si>
  <si>
    <t>risico dubbel met 12, risico 12 behouden</t>
  </si>
  <si>
    <t>Dubbel met risico 12</t>
  </si>
  <si>
    <t>Akkoord met dubbeling 12. Niet akkoord met samenvoegen van deze 2 risico's (63 en 64) verschil tussen feitelijke en terechte levering is nu niet meer zichtbaar, dan doen we wel consequent met anderen</t>
  </si>
  <si>
    <t>EV: gekoppeld aan ECT. ECT zonder VZO is onlogisch gezien aard verrichting</t>
  </si>
  <si>
    <r>
      <t xml:space="preserve">Het risico dat de deelprestatie VZO (verblijf zonder overnachting) </t>
    </r>
    <r>
      <rPr>
        <sz val="11"/>
        <color rgb="FFFF0000"/>
        <rFont val="Calibri"/>
        <family val="2"/>
        <scheme val="minor"/>
      </rPr>
      <t>gedeclareerd</t>
    </r>
    <r>
      <rPr>
        <sz val="11"/>
        <color theme="1"/>
        <rFont val="Calibri"/>
        <family val="2"/>
        <scheme val="minor"/>
      </rPr>
      <t xml:space="preserve"> wordt waarbij niet aan de voorwaarden is voldaan. 
Extra aandachtspunt: Terechte indicatie van VZO</t>
    </r>
  </si>
  <si>
    <t>Het risico dat de deelprestatie VZO (verblijf zonder overnachting) geregistreerd wordt waarbij niet aan de voorwaarden is voldaan. 
Extra aandachtspunt: Terechte indicatie van VZO</t>
  </si>
  <si>
    <t>Het risico dat de deelprestatie VZO (verblijf zonder overnachting) gedeclareerd wordt waarbij niet aan de voorwaarden is voldaan. 
Extra aandachtspunt: Terechte indicatie van VZO
kan weg als je twee algemene kiest</t>
  </si>
  <si>
    <t>• Mag VZO nu apart of alleen i.c.m. ECT?
• Wat betreft overige verrichtingen: Zou het niet mogelijk zijn om een afhankelijkheden tabel te bouwen van welke combinaties niet samen mogen (zoals bij parallelliteit)?</t>
  </si>
  <si>
    <t>ICT alleen VZO bij ECT behandeling mogelijk</t>
  </si>
  <si>
    <t>Tenzij, i67 is ingeregeld</t>
  </si>
  <si>
    <t>Blijkt uit declaratie</t>
  </si>
  <si>
    <t>zorgaanbieder
LCB (zorgverzekeraar)</t>
  </si>
  <si>
    <t>EV: alleen bij setting outreachend. Aantekening in het dossier</t>
  </si>
  <si>
    <r>
      <t>Het risico op het</t>
    </r>
    <r>
      <rPr>
        <sz val="11"/>
        <color rgb="FFFF0000"/>
        <rFont val="Calibri"/>
        <family val="2"/>
        <scheme val="minor"/>
      </rPr>
      <t xml:space="preserve"> gelijktijdig declarere</t>
    </r>
    <r>
      <rPr>
        <sz val="11"/>
        <color theme="1"/>
        <rFont val="Calibri"/>
        <family val="2"/>
        <scheme val="minor"/>
      </rPr>
      <t>n van verblijf en vzo</t>
    </r>
  </si>
  <si>
    <t>Het risico op gelijktijdig verblijf en vzo declareren</t>
  </si>
  <si>
    <t>• Mag VZO nu apart of alleen i.c.m. ECT?</t>
  </si>
  <si>
    <t>Zie actie. Afhankelijkheden tabel landelijk opstellen en inrichten in EPD</t>
  </si>
  <si>
    <t>In EPD inrichten</t>
  </si>
  <si>
    <t>Tenzij, i70 is ingeregeld</t>
  </si>
  <si>
    <t>Zorgaanbieder</t>
  </si>
  <si>
    <t>EV: trajectnummerdiscussie. Procesmatig verantwoorden zie taskforce gepast gebruik. Behandelplan
RvdS: ook dubbel met andere regels</t>
  </si>
  <si>
    <t>Toeslagen</t>
  </si>
  <si>
    <r>
      <t xml:space="preserve">het risico dat reistijd wordt </t>
    </r>
    <r>
      <rPr>
        <sz val="11"/>
        <color rgb="FFFF0000"/>
        <rFont val="Calibri"/>
        <family val="2"/>
        <scheme val="minor"/>
      </rPr>
      <t>gedeclareerd</t>
    </r>
    <r>
      <rPr>
        <sz val="11"/>
        <color theme="1"/>
        <rFont val="Calibri"/>
        <family val="2"/>
        <scheme val="minor"/>
      </rPr>
      <t xml:space="preserve"> maar niet is geleverd</t>
    </r>
  </si>
  <si>
    <t xml:space="preserve">het risico dat reistijd wordt geschreven maar niet is geleverd
</t>
  </si>
  <si>
    <t>het risico dat reistijd wordt gedeclareerd maar niet is geleverd 
nieuw zie geschoond, toeslagen ipv reistijd</t>
  </si>
  <si>
    <t>• Definitie van reistijd en toepassing van reistijd, bijv. ik sta in de file maar het eigenlijke ritje is 5 min. Hoe wordt reistijd bepaald? Van kantoor naar cliënt, van huis naar client en wat als afstand 5 km is en meer dan 25 min wordt geregistreerd?</t>
  </si>
  <si>
    <t>• Wat is de definitie van reistijd en toepassing van reistijd. Valt deze onder  onder "planning is realiatie" of het is "ongepland"? 
(bijv. ik sta in de file maar het eigenlijke ritje is 5 min. Hoe wordt reistijd bepaald? Van kantoor naar cliënt, van huis naar client en wat als afstand 5 km is en meer dan 25 min wordt geregistreerd?)
Zou je dit ook niet middels LCB bij bepaalde settings uit kunnen zetten? Bijv. bij kliniek?</t>
  </si>
  <si>
    <t xml:space="preserve">Reistijd koppelen aan setting. Alleen voor bepaalde settingen toestaan.
</t>
  </si>
  <si>
    <t>Denk aan: 
Reistijd koppelen aan setting. Alleen voor bepaalde settingen toestaan.</t>
  </si>
  <si>
    <t>betreft materiele controle (benchmark, spiegels, signalen)
Zou je dit ook niet middels LCB bij bepaalde settings uit kunnen zetten? Bijv. bij kliniek?</t>
  </si>
  <si>
    <t xml:space="preserve">deels vooraf af te vangen in systmenen (zab en zv), maar betreft ook materiele controle (benchmark, spiegels, signalen)
</t>
  </si>
  <si>
    <t>zorgaanbieder en zorgverzekeraar</t>
  </si>
  <si>
    <t>EV: niet waterdicht te krijgen. Waarschijnlijkheidsanalyses obv werkgebied en benchmarks</t>
  </si>
  <si>
    <t>procesinrichting zorgaanbieder</t>
  </si>
  <si>
    <t>het risico dat er meer reistijd wordt gedeclareerd dan is geleverd</t>
  </si>
  <si>
    <t>het risico dat er meer of minder reistijd wordt gedeclareerd dan is geleverd
nieuw zie geschoond, toeslagen ipv reistijd</t>
  </si>
  <si>
    <t xml:space="preserve">• Wat is de definitie van reistijd en toepassing van reistijd. Valt deze onder  onder "planning is realiatie" of het is "ongepland"? 
(bijv. ik sta in de file maar het eigenlijke ritje is 5 min. Hoe wordt reistijd bepaald? Van kantoor naar cliënt, van huis naar client en wat als afstand 5 km is en meer dan 25 min wordt geregistreerd?)
</t>
  </si>
  <si>
    <t>[p</t>
  </si>
  <si>
    <t xml:space="preserve">Denk aan: 
Reistijd koppelen aan aantal km's ter signalering. Alleen voor bepaalde settingen toestaan.  </t>
  </si>
  <si>
    <t>EV: geautomatiseerd</t>
  </si>
  <si>
    <t>Traject/Zorgtrajectnummer</t>
  </si>
  <si>
    <r>
      <t xml:space="preserve">Het risico dat er binnen het traject geen consult door regiebehandelaar wordt </t>
    </r>
    <r>
      <rPr>
        <sz val="11"/>
        <color rgb="FFFF0000"/>
        <rFont val="Calibri"/>
        <family val="2"/>
        <scheme val="minor"/>
      </rPr>
      <t>gedeclareerd</t>
    </r>
  </si>
  <si>
    <t>Het risico dat er binnen het traject geen consult door regiebehandelaar wordt geregistreerd</t>
  </si>
  <si>
    <t>• Een aantal risico’s die al gedefinieerd zijn, zijn niet te binden aan één consult, maar wel over consulten heen. Vanuit verzekeraars zien we hier een rol voor het zorgtrajectnummer. 
• Als de veldnorm niet juridisch bindend is, kan alleen wordent teruggevallen op wet- en regelgeving van het Zorginstituut en het besluit zorgverzekering artikel 2.4. Die zelfs strikter is…</t>
  </si>
  <si>
    <t>• Wat is een traject en de rol van zorgtrajectnummer?
• Welke juridische status heeft kwaliteitsstatuut. En is de ze bindend voor zowel gecontracteerd en ongetracteerd. 
• Als de veldnorm niet juridisch bindend is, kan alleen wordent teruggevallen op wet- en regelgeving van het Zorginstituut en het besluit zorgverzekering artikel 2.4. Die zelfs strikter is. 
• Moet besluit zorgverzekering worden aangepast?</t>
  </si>
  <si>
    <t>Beheersing in processen zorgaanbieder; directe tijd RB niet verplicht</t>
  </si>
  <si>
    <t>Nog te veel onduidelijkheid regelgeving en daarmee vragen over de beheersing
(- Consulten worden pas declarabel als de regiebehandelaar een consult heeft geschreven.
- autorisatiematrix Functies behandelaren en rechten registratie 
- BIG controle irt rollen. 
- autorisatiematrix Functies behandelaren en rechten agenda 
-Beheersing in processen zorgaanbieder; directe tijd RB niet verplicht)</t>
  </si>
  <si>
    <t xml:space="preserve">Tenzij, i71 is ingeregeld
- controle op type behandelaar irt type consult. </t>
  </si>
  <si>
    <t>EV: geen (financieel) risico. Trajectnummerdiscussie. Procesmatig zie taskforce gepast gebruik
RvdS: ook dubbel met andere regels</t>
  </si>
  <si>
    <r>
      <t xml:space="preserve">Het risico dat er binnen het traject geen diagnostiekconsult door regiebehandelaar wordt </t>
    </r>
    <r>
      <rPr>
        <sz val="11"/>
        <color rgb="FFFF0000"/>
        <rFont val="Calibri"/>
        <family val="2"/>
        <scheme val="minor"/>
      </rPr>
      <t>gedeclareerd</t>
    </r>
  </si>
  <si>
    <t>Het risico dat er binnen het traject geen diagnostiekconsult door regiebehandelaar wordt geregistreerd</t>
  </si>
  <si>
    <t xml:space="preserve">-diagnostiekconsulten worden pas declarabel als de regiebehandelaar een consult heeft geschreven.
- autorisatiematrix Functies behandelaren en rechten registratie 
- BIG controle irt rollen. 
- autorisatiematrix Functies behandelaren en rechten agenda 
</t>
  </si>
  <si>
    <t xml:space="preserve">Tenzij, i72 is ingeregeld
- controle op type behandelaar irt type consult. </t>
  </si>
  <si>
    <t>EV: trajectnummerdiscussie. Procesmatig verantwoorden zie taskforce gepast gebruik. Behandelplan
RvdS: dubbel met andere regels -&gt; tevens staat nergens vast dat regiebehandelaar zelf moet behandelen</t>
  </si>
  <si>
    <r>
      <t xml:space="preserve">Het risico dat er binnen het traject geen behandelconsult door regiebehandelaar wordt </t>
    </r>
    <r>
      <rPr>
        <sz val="11"/>
        <color rgb="FFFF0000"/>
        <rFont val="Calibri"/>
        <family val="2"/>
        <scheme val="minor"/>
      </rPr>
      <t>gedeclareerd</t>
    </r>
  </si>
  <si>
    <t>Het risico dat er binnen het traject geen behandelconsult door regiebehandelaar wordt geregistreerd</t>
  </si>
  <si>
    <t xml:space="preserve">-behandelconsulten worden pas declarabel als de regiebehandelaar een consult heeft geschreven.
- autorisatiematrix Functies behandelaren en rechten registratie 
- BIG controle irt rollen. 
- autorisatiematrix Functies behandelaren en rechten agenda 
</t>
  </si>
  <si>
    <t xml:space="preserve">Tenzij, i73 is ingeregeld
- controle op type behandelaar irt type consult. </t>
  </si>
  <si>
    <t>EV: eerst trajectnummer goed definieren. Wat is het risico precies?</t>
  </si>
  <si>
    <r>
      <t xml:space="preserve">Het risico dat ten onrechte hetzelfde trajectnummer </t>
    </r>
    <r>
      <rPr>
        <sz val="11"/>
        <color rgb="FFFF0000"/>
        <rFont val="Calibri"/>
        <family val="2"/>
        <scheme val="minor"/>
      </rPr>
      <t>wordt gedeclareerd</t>
    </r>
    <r>
      <rPr>
        <sz val="11"/>
        <color theme="1"/>
        <rFont val="Calibri"/>
        <family val="2"/>
        <scheme val="minor"/>
      </rPr>
      <t xml:space="preserve"> voor verschillende trajecten.</t>
    </r>
  </si>
  <si>
    <t>Het risico dat je ten onrechte hetzelfde trajectnummer gebruikt voor verschillende trajecten.</t>
  </si>
  <si>
    <t>Het risico dat ten onrechte hetzelfde trajectnummer wordt gedeclareerd voor verschillende trajecten/zorgvraag. (binnen instelling)</t>
  </si>
  <si>
    <t>- Nog afhankelijk van de inrichting maar per patiënt in principe een zorgtrajectnummer inbouwen per zorgvraag</t>
  </si>
  <si>
    <t>Inrichten in EPD bij wijzigen zorgvraagtypering</t>
  </si>
  <si>
    <t>- Inrichten in EPD bij wijzigen zorgvraagtypering
- In principe een zorgtrajectnummer inbouwen per zorgvraag
- een validatie regel op trajectnummer en zorgzwaartypering</t>
  </si>
  <si>
    <t>mits de aanbeveling niet werkt, dan materiele controle (benchmark, spiegels, signalen)</t>
  </si>
  <si>
    <t>Zorgaanbieder
Zorgverzekeraar</t>
  </si>
  <si>
    <r>
      <t xml:space="preserve">Het risico dat ten onrechte niet hetzelfde trajectnummer </t>
    </r>
    <r>
      <rPr>
        <sz val="11"/>
        <color rgb="FFFF0000"/>
        <rFont val="Calibri"/>
        <family val="2"/>
        <scheme val="minor"/>
      </rPr>
      <t>wordt gedeclareerd</t>
    </r>
    <r>
      <rPr>
        <sz val="11"/>
        <color theme="1"/>
        <rFont val="Calibri"/>
        <family val="2"/>
        <scheme val="minor"/>
      </rPr>
      <t xml:space="preserve"> voor het zelfde traject.</t>
    </r>
  </si>
  <si>
    <t>Het risico dat je ten onrechte niet hetzelfde trajectnummer gebruikt voor het zelfde traject.</t>
  </si>
  <si>
    <t>Het risico dat ten onrechte niet hetzelfde trajectnummer wordt gedeclareerd voor het zelfde traject/zorgvraag. (binnen instelling)</t>
  </si>
  <si>
    <t>Geen risico</t>
  </si>
  <si>
    <r>
      <t xml:space="preserve">Het risico dat een andere instelling een deel van de zorg uitvoert als onderdeel van een zorgtraject maar een eigen nummer </t>
    </r>
    <r>
      <rPr>
        <sz val="11"/>
        <color rgb="FFFF0000"/>
        <rFont val="Calibri"/>
        <family val="2"/>
        <scheme val="minor"/>
      </rPr>
      <t>declareert</t>
    </r>
    <r>
      <rPr>
        <sz val="11"/>
        <color theme="1"/>
        <rFont val="Calibri"/>
        <family val="2"/>
        <scheme val="minor"/>
      </rPr>
      <t xml:space="preserve"> waardoor niet herkenbaar als een traject - parallelliteit</t>
    </r>
  </si>
  <si>
    <t>Het risico dat een andere instelling een deel van de zorg uitvoert als onderdeel van een zorgtraject maar een eigen nummer heeft waardoor niet herkenbaar als een traject - parallelliteit</t>
  </si>
  <si>
    <t>Het risico dat een andere instelling een deel van de zorg uitvoert als onderdeel van een zorgtraject maar een eigen nummer declareert waardoor niet herkenbaar als een traject - parallelliteit (buiten instelling)</t>
  </si>
  <si>
    <t>- Nog afhankelijk van de inrichting maar per patiënt in principe een zorgtrajectnummer inbouwen per zorgvraag.
Zorgvraag meegeven op factuur</t>
  </si>
  <si>
    <t>In EPD borgen (formulier overdracht: trajectnummer als verplicht veld)</t>
  </si>
  <si>
    <t>- In EPD borgen (formulier overdracht: trajectnummer als verplicht veld)
- per patiënt in principe een zorgtrajectnummer inbouwen per zorgvraag.
Zorgvraag meegeven op factuur</t>
  </si>
  <si>
    <t>Dubbel met nr 16 (voorstel deze te behouden en 16 laten vervallen)</t>
  </si>
  <si>
    <t>Voorstel GROEP 2: Het risico dat consulten worden gedeclareerd voor dezelfde patiënt door verschillende aanbieders én een eigen zorgtrajectnummer declareert (waardoor niet herkenbaar als een traject: parallelliteit). 
Bespreken of dit het nu afdekt?</t>
  </si>
  <si>
    <t>EV: verwijzing? Past niet binnen de nieuwe verwijsafspraken
RvdS: dubbel met 87?</t>
  </si>
  <si>
    <t>Het risico dat een zorgtraject onterecht wordt geopend (geen verwijzing, geen nieuwe zorgvraag)</t>
  </si>
  <si>
    <t>Het risico dat een zorgtraject onterecht wordt geopend bij geen nieuwe zorgvraag.</t>
  </si>
  <si>
    <t>Zijn twee risico's, 1: er is geen verwijzing. 2: er is geen nieuwe zorgvraag.</t>
  </si>
  <si>
    <t xml:space="preserve">Deels, Gebruik maken van zoiets als Zorgdomein, automatische koppeling met EPD realiseren waardoor geen handmatige acties meer benodigd zijn
Stamtabel voor bevoegde verwijzers in EPD inrichten
Bij nieuw traject de voorwaarden van een nieuwe zorgvraag op laten komen, zodat actief beoordeeld wordt waaorm hier aan voldaan wordt
Zorgvraag op factuur meegeven.
</t>
  </si>
  <si>
    <t>zie I 77, betreft ook materiele controle (benchmark, spiegels, signalen)</t>
  </si>
  <si>
    <t>dubbel met 73 en 74</t>
  </si>
  <si>
    <t>EV: spelregels voor registreren diagnose nog vaststellen</t>
  </si>
  <si>
    <r>
      <t xml:space="preserve">Het niet juist registreren van de (primaire) diagnose binnen het </t>
    </r>
    <r>
      <rPr>
        <sz val="11"/>
        <color rgb="FFFF0000"/>
        <rFont val="Calibri"/>
        <family val="2"/>
        <scheme val="minor"/>
      </rPr>
      <t xml:space="preserve">gedeclareerde </t>
    </r>
    <r>
      <rPr>
        <sz val="11"/>
        <color theme="1"/>
        <rFont val="Calibri"/>
        <family val="2"/>
        <scheme val="minor"/>
      </rPr>
      <t>consult/zorgtraject</t>
    </r>
  </si>
  <si>
    <t>Het niet juist registreren van de (primaire) diagnose binnen het consult/zorgtraject</t>
  </si>
  <si>
    <t>• Wat is de status van AP/diagnosehoofdgroepinformatie?</t>
  </si>
  <si>
    <t xml:space="preserve">• Wat is de status van AP/diagnosehoofdgroepinformatie? Bij niet aanleveren betreft het geen risico. </t>
  </si>
  <si>
    <t>Diagnose matchen met behandelplan of diagnose vanuit behandelplan ophalen voor declaratie</t>
  </si>
  <si>
    <t>Verplicht veld (incl optie diagnose nog niet bekend)</t>
  </si>
  <si>
    <t>- Diagnose matchen met behandelplan of diagnose vanuit behandelplan ophalen voor declaratie (NB bij diagnosatiek is er geen behandelplan)
- validatieregel op aanwezig zijn diagnose.</t>
  </si>
  <si>
    <t>betreft materiële controle (benchmark, spiegels, signalen).</t>
  </si>
  <si>
    <t>Uitval facturatie bij ontbreken</t>
  </si>
  <si>
    <t>EV: niet nieuw</t>
  </si>
  <si>
    <t>Controle bij aanbieder</t>
  </si>
  <si>
    <t>Verwijzing</t>
  </si>
  <si>
    <r>
      <t>Het risico dat een rechtmatige verwijzing ontbreekt</t>
    </r>
    <r>
      <rPr>
        <sz val="11"/>
        <color rgb="FFFF0000"/>
        <rFont val="Calibri"/>
        <family val="2"/>
        <scheme val="minor"/>
      </rPr>
      <t xml:space="preserve"> bij declaratie van consulten</t>
    </r>
    <r>
      <rPr>
        <sz val="11"/>
        <color theme="1"/>
        <rFont val="Calibri"/>
        <family val="2"/>
        <scheme val="minor"/>
      </rPr>
      <t xml:space="preserve">.
extra aandacht voor:
-aanwezigheid
-tijdigheid
-geldigheid
-bevoegdheid verwijzer
</t>
    </r>
    <r>
      <rPr>
        <sz val="11"/>
        <color rgb="FFFF0000"/>
        <rFont val="Calibri"/>
        <family val="2"/>
        <scheme val="minor"/>
      </rPr>
      <t>- volledigheid</t>
    </r>
  </si>
  <si>
    <t>Het risico dat een rechtmatige verwijzing ontbreekt.
extra aandacht voor:
-aanwezigheid
-tijdigheid
-geldigheid
-bevoegdheid verwijzer</t>
  </si>
  <si>
    <t xml:space="preserve">Gebruik maken van zoiets als Zorgdomein, automatische koppeling met EPD realiseren waardoor geen handmatige acties meer benodigd zijn
Stamtabel voor bevoegde verwijzers in EPD inrichten
</t>
  </si>
  <si>
    <t>automatiseren via Zorgdomein en geautomatiseerde controles in het EPD op aanwezigheid, en bevoegdheid en geldigheid verwijzer.</t>
  </si>
  <si>
    <t>Afhankelijk van inrichting,  alleen voor het restrisico</t>
  </si>
  <si>
    <t>Gezien complexiteit lijkt mij een deelwaarneming onvermijdelijk, met name de tijdigheid (uitzonderingssituaties)</t>
  </si>
  <si>
    <t xml:space="preserve">Deelwaarneming op niet Zorgdomein vewijzingen tbv volledigheid. </t>
  </si>
  <si>
    <t>Het risico dat de verwijzing  niet voldoet aan de voorwaarden (incomplete verwijzing)</t>
  </si>
  <si>
    <t>Het risico dat de verwijzing  niet voldoet aan de voorwaarden</t>
  </si>
  <si>
    <t>dubbel met hierboven.</t>
  </si>
  <si>
    <t>Gebruik maken van zoiets als Zorgdomein, automatische koppeling met EPD realiseren waardoor geen handmatige acties meer benodigd zijn
Stamtabel voor bevoegde verwijzers in EPD inrichten</t>
  </si>
  <si>
    <t>dubbel met 77</t>
  </si>
  <si>
    <t>automatiseren</t>
  </si>
  <si>
    <t>Regiebehandelaar</t>
  </si>
  <si>
    <t xml:space="preserve">Het risico dat de regiebehandelaar onbevoegd is. </t>
  </si>
  <si>
    <t>• Als de veldnorm niet juridisch bindend is, kan alleen wordent teruggevallen op wet- en regelgeving van het Zorginstituut en het besluit zorgverzekering artikel 2.4. Die zelfs strikter is.</t>
  </si>
  <si>
    <t>zie ID  1</t>
  </si>
  <si>
    <t>Koppeling tussen veldnorm regiebehandelaren/kwaliteitsstatuut en mogelijke behandelaren. Eventueel ook afhankelijk maken van setting (klinisch) of zorgaanbod (verslaving)
Bevoegdheid als regiebehandelaar in autorisatiematrix opnemen en inbouwen</t>
  </si>
  <si>
    <t>invoercontrole in EPD + procesmatige verantwoording cf Taskforce (voor bijvoorbeeld MDO &amp; bij welke diagnose/doelgroep mag beroep regiebehandelaar zijn of kunnen we dat laten vervallen :)?</t>
  </si>
  <si>
    <t>1) Koppeling tussen veldnorm regiebehandelaren/kwaliteitsstatuut en mogelijke behandelaren. Koppeling met diagnose en behandelaar.
2) Procesmatige verantwoording voor bijvoorbeeld MDO &amp; bij welke diagnose/doelgroep mag beroep regiebehandelaar zijn. Eventueel ook afhankelijk maken van setting (klinisch) of zorgaanbod (verslaving) Bevoegdheid als regiebehandelaar in autorisatiematrix opnemen en inbouwen</t>
  </si>
  <si>
    <t>Tenzij, i81. Daarnaast LCB</t>
  </si>
  <si>
    <t>certificering EPD</t>
  </si>
  <si>
    <t>Benchmarking als aanvulling op geatomatiseerd en procesmatige beheersing .</t>
  </si>
  <si>
    <t>Veldafspraak, tevens regel 92, 93</t>
  </si>
  <si>
    <t xml:space="preserve">Veldafspraak, tevens regel 92, 93. Deels eens. Ook uit wet- enregelgeving is te destilleren dat directe tijd van regiebehandelaar verplicht is. Sterker nog dan is het strenger, dan is het alleen klinisch psycholoog en psychiater: 
• Zorginstituut Nederland: “De geneeskundige GGZ (zorg zoals medisch specialisten en klinisch psychologen die plegen te bieden) staat beschreven in artikel 2.4 van het Besluit zorgverzekering” en “Deze zorg moet voldoen aan de stand van de wetenschap en praktijk artikel 2.1, 2e lid van het Besluit zorgverzekering”
• Artikel 2.4: “Geneeskundige zorg omvat zorg zoals huisartsen, medisch-specialisten, klinisch-psychologen en verloskundigen die plegen te bieden, zintuiglijk gehandicaptenzorg als bedoeld in artikel 2.5a, zorg bij stoppen-met-rokenprogramma als bedoeld in artikel 2.5b, geriatrische revalidatie als bedoeld in artikel 2.5c en paramedische zorg als bedoeld in artikel 2.6,”
Kortom, ook correct registreren en declareren.
</t>
  </si>
  <si>
    <t>Het risico dat de regiebehandelaar enkel administratief is</t>
  </si>
  <si>
    <t>wat is het verschil met regel hieronder?</t>
  </si>
  <si>
    <t>signaleringsnorm - koppelen aan verhouding directe tijd regiebehandelaar</t>
  </si>
  <si>
    <t>Tenzij, i82. Daarnaast betreft ook materiele controle (benchmark, spiegels, signalen)</t>
  </si>
  <si>
    <t>dubbel met 81</t>
  </si>
  <si>
    <t>EV: gepast gebruik: verantwoording kwaliteitsstatuut apart uitwerken</t>
  </si>
  <si>
    <r>
      <t xml:space="preserve">Het risico dat de regiebehandelaar zijn </t>
    </r>
    <r>
      <rPr>
        <sz val="11"/>
        <color rgb="FFFF0000"/>
        <rFont val="Calibri"/>
        <family val="2"/>
        <scheme val="minor"/>
      </rPr>
      <t>rol heeft vervuld en daarmee de</t>
    </r>
    <r>
      <rPr>
        <sz val="11"/>
        <color theme="1"/>
        <rFont val="Calibri"/>
        <family val="2"/>
        <scheme val="minor"/>
      </rPr>
      <t xml:space="preserve"> taken- en verantwoordelijkheden zoals beschreven in het model kwaliteitstatuut niet heeft vervuld</t>
    </r>
  </si>
  <si>
    <t>Het risico dat de regiebehandelaar zijn taken- en verantwoordelijkheden zoals beschreven in het model kwaliteitstatuut niet heeft vervuld</t>
  </si>
  <si>
    <r>
      <t xml:space="preserve">Het risico dat de regiebehandelaar zijn rol niet heeft vervuld </t>
    </r>
    <r>
      <rPr>
        <sz val="11"/>
        <color rgb="FFFF0000"/>
        <rFont val="Calibri (Hoofdtekst)"/>
      </rPr>
      <t xml:space="preserve"> (enkel administratief is)</t>
    </r>
    <r>
      <rPr>
        <sz val="11"/>
        <rFont val="Calibri"/>
        <family val="2"/>
        <scheme val="minor"/>
      </rPr>
      <t xml:space="preserve"> en daarmee de taken- en verantwoordelijkheden zoals beschreven in het model kwaliteitstatuut niet heeft vervuld</t>
    </r>
  </si>
  <si>
    <t>• Als de veldnorm niet juridisch bindend is, kan alleen wordent teruggevallen op wet- en regelgeving van het Zorginstituut en het besluit zorgverzekering artikel 2.4. Die zelfs strikter is…</t>
  </si>
  <si>
    <t>wat is het verschil met regel hierboven? - dit is de beste omschrijving.</t>
  </si>
  <si>
    <t xml:space="preserve">signaleringsnorm - koppelen aan verhouding directe tijd regiebehandelaar
Procesmatige inrichting van regiebehandelaar </t>
  </si>
  <si>
    <t>Tenzij, I 82. Daarnaast betreft ook materiele controle (benchmark, spiegels, signalen)</t>
  </si>
  <si>
    <t>Procesmatige inriching van regiebehandelaar. Daarnaast zal verzekeraar ook signaleringsnormen inbouwen/benchmarks uitvoeren.</t>
  </si>
  <si>
    <t>Het risico dat de regiebehandelaar zijn rol zoals beschreven in het model kwaliteitsstatuut niet heeft vervuld</t>
  </si>
  <si>
    <t>• Wat is de status van de veldafspraken?</t>
  </si>
  <si>
    <t>Wat is het verschil met regels hierboven? wat is die rol precies? Staat niet als zodanig in het kwaliteitsstatuut.</t>
  </si>
  <si>
    <t>Is dat een risico? Het is of wel of niet bindend voor veldafspraken, het is geen onzekere gebeurtenis.</t>
  </si>
  <si>
    <t>Ongecontracteerd</t>
  </si>
  <si>
    <t>Het risico dat zij niet gebonden zijn aan veldafspraken</t>
  </si>
  <si>
    <t>Schrappen -&gt;  Het is of wel of niet bindend voor veldafspraken, het is geen onzekere gebeurtenis.</t>
  </si>
  <si>
    <t>• Wat is de status van de veldafspraken? (Het is of wel of niet bindend voor veldafspraken, het is geen onzekere gebeurtenis.)</t>
  </si>
  <si>
    <t>- teveel onduidelijk over status en inhoud van de veldafspraken om nu de beheersing in te schatten</t>
  </si>
  <si>
    <t>risico op uitgebreid controlepakket aan kant van verzekeraar</t>
  </si>
  <si>
    <t>verzekeraar</t>
  </si>
  <si>
    <t>EV: arrangement? Nieuwe term?</t>
  </si>
  <si>
    <t>Het risico dat zij niet voldoen aan het arrangement</t>
  </si>
  <si>
    <t>controle-arrangement vastleggen als bindende veldafspraak</t>
  </si>
  <si>
    <t xml:space="preserve">• Wat is de status van de veldafspraken? (Het is of wel of niet bindend voor veldafspraken, het is geen onzekere gebeurtenis.)
•  Voorstel controle-arrangement vastleggen als bindende veldafspraak
</t>
  </si>
  <si>
    <t>EV: zorgvraagtypering nog uitwerken</t>
  </si>
  <si>
    <t>Aanvullende regelgeving</t>
  </si>
  <si>
    <t>Zorgvraagtypering</t>
  </si>
  <si>
    <r>
      <t>Het risico dat een zorgvraag is getypeerd</t>
    </r>
    <r>
      <rPr>
        <sz val="11"/>
        <color rgb="FFFF0000"/>
        <rFont val="Calibri"/>
        <family val="2"/>
        <scheme val="minor"/>
      </rPr>
      <t>/gedeclareerd</t>
    </r>
    <r>
      <rPr>
        <sz val="11"/>
        <color theme="1"/>
        <rFont val="Calibri"/>
        <family val="2"/>
        <scheme val="minor"/>
      </rPr>
      <t xml:space="preserve"> die niet voldoet aan de onderliggende voorwaarden </t>
    </r>
  </si>
  <si>
    <t xml:space="preserve">Het risico dat een zorgvraag is getypeerd die niet voldoet aan de onderliggende voorwaarden </t>
  </si>
  <si>
    <t>• Komt 'zorgvraagtypering' op de factuur?
• Zorgtrajectnummer + op termijn zorgvraagtypering
- hoe wordt zorgvraagtypering bepaald, dit is nog niet duidelijk obv de evaluatie pilot Zorgclustering.</t>
  </si>
  <si>
    <t>zorgvraagtypering uitwerken</t>
  </si>
  <si>
    <t>zorgvraagtypering uitwerken denk aan
• Komt 'zorgvraagtypering' op de factuur?
• Zorgtrajectnummer + op termijn zorgvraagtypering
• hoe wordt zorgvraagtypering bepaald, dit is nog niet duidelijk obv de evaluatie pilot Zorgclustering.</t>
  </si>
  <si>
    <t>- afleiding obv diagnose/clsuter/setting/HONOS/zorgactiviteiten/etc.. naar zorgvraagtypering mbv algoritme.  Vergelijkbaar met validatie module DBC msz (grouper)
Onderliggende voorwaarden verplichten in EPD</t>
  </si>
  <si>
    <t>Voorlopige denkrichting obv wat bekend is:
afleiding obv diagnose/clsuter/setting/HONOS/zorgactiviteiten/etc.. naar zorgvraagtypering mbv algoritme.  Vergelijkbaar met validatie module DBC msz (grouper)
Onderliggende voorwaarden verplichten in EPD</t>
  </si>
  <si>
    <t xml:space="preserve">Tenzij, Q87 is ingeregeld. </t>
  </si>
  <si>
    <t>nog niets over te zeggen</t>
  </si>
  <si>
    <t>afhankelijk van inrichitng denkrichting nog niets over te zeggen
Daarnaast ook materiele controle (benchmark, spiegels, signalen)</t>
  </si>
  <si>
    <t xml:space="preserve">Zorgaanbieder of centraal </t>
  </si>
  <si>
    <r>
      <t>Het risico dat een zwaardere zorgvraag is getypeerd/</t>
    </r>
    <r>
      <rPr>
        <sz val="11"/>
        <color rgb="FFFF0000"/>
        <rFont val="Calibri"/>
        <family val="2"/>
        <scheme val="minor"/>
      </rPr>
      <t>gedeclareerd</t>
    </r>
    <r>
      <rPr>
        <sz val="11"/>
        <color theme="1"/>
        <rFont val="Calibri"/>
        <family val="2"/>
        <scheme val="minor"/>
      </rPr>
      <t xml:space="preserve"> dan medisch noodzakelijk</t>
    </r>
  </si>
  <si>
    <t>Het risico dat een zwaardere zorgvraag is getypeerd dan medisch noodzakelijk</t>
  </si>
  <si>
    <t xml:space="preserve">• Komt 'zorgvraagtypering' op de factuur?
• Zorgtrajectnummer + op termijn zorgvraagtypering
- hoe wordt zorgvraagtypering bepald, dit is nog niet duidelijk obv de evaluatie pilot Zorgclustering.
</t>
  </si>
  <si>
    <t>zie regel 87, het dient geautomatiseerd te zijn, indien bron registratie niet klopt zijn daar andere regels van op toepassing.</t>
  </si>
  <si>
    <t>zie regel 87. Daarnaast betreft ook materiele controle (benchmark, spiegels, signalen)</t>
  </si>
  <si>
    <t>Is dit nog actueel in het model? Er is geen "onvolledig behandeltraject" meer om te declareren
RvdS: ook basis GGZ declareerd in consulten toch, dit is het oude denken</t>
  </si>
  <si>
    <t>Het risico dat er een prestatie basis GGZ wordt gedeclarereerd, terwijl er sprake is van een onvolledig behandeltraject.</t>
  </si>
  <si>
    <t xml:space="preserve">• We geven aan dat er geen schotten meer zijn, tegelijkertijd lijkt het erop dat je aan de achterkant in ieder geval het verschil tussen b-GGZ en g-GGZ kunt zien. Ook bestaat dit verschil nog in Model Kwaliteitsstatuut hoe gaan we hier mee om?
</t>
  </si>
  <si>
    <t>wordt onvolledig behandeltraject niet geschrapt in het nieuwe model? Daarnaast als de prestatie blijft bestaan, wat is het risico? Immers declareer je consulten.</t>
  </si>
  <si>
    <t>nvt</t>
  </si>
  <si>
    <t>materiele controle</t>
  </si>
  <si>
    <t>Hoe kan profiel niet aansluiten bij zorgvraagzwaarte en wat is dan het risico?</t>
  </si>
  <si>
    <t>Het risico dat er een prestatie wordt gedeclareerd waarvan het patiëntprofiel niet aansluit bij de zorgvraagzwaarte van de patiënt.</t>
  </si>
  <si>
    <t>• Komt 'zorgvraagtypering' op de factuur?
• Zorgtrajectnummer + op termijn zorgvraagtypering
- hoe wordt zorgvraagtypering bepald, dit is nog niet duidelijk obv de evaluatie pilot Zorgclustering.</t>
  </si>
  <si>
    <t>zie 87, het dient een geautomatiseerd afleiding te zijn (algoritme), indien bron registratie niet klopt zijn daar andere regels van op toepassing.</t>
  </si>
  <si>
    <t>zie 87</t>
  </si>
  <si>
    <t>EV: graag landelijke afspraken maken over declaratietermijnen
RvdS: eens en reactie termijn verzekeraar</t>
  </si>
  <si>
    <t xml:space="preserve">Termijnafgrenzing/Declaratietermijn </t>
  </si>
  <si>
    <t>Risico dat een consult/declaratie niet tijdig is gedeclareerd</t>
  </si>
  <si>
    <t>•  Uitzoeken wanneer declaraties binnen moeten zijn t.b.v. MBI en in hoeverre is dit concurrentieel</t>
  </si>
  <si>
    <t>landelijke afspraken over declaratietermijnen en reactietermijnen verzekeraars</t>
  </si>
  <si>
    <t xml:space="preserve">•  Uitzoeken wanneer declaraties binnen moeten zijn t.b.v. MBI en in hoeverre is/blijft dit zorgverzekeraars verschillend bij de declaratietermijnen en reactietermijnen.
•  Wens om uniforme termijnen af te spreken. </t>
  </si>
  <si>
    <t xml:space="preserve">- maak een teller met eenn max termijn  dat telt vanaf laaste "activiteit" tot aan facturatiemoment.
</t>
  </si>
  <si>
    <t>Is dit een groot risico dat beheerst moet worden?
Indien ja, kan de ZV en/of ZA automatisch afdichten dat alleen binnen termijn X consulten worden gedeclareerd</t>
  </si>
  <si>
    <t xml:space="preserve">- maak een teller met eenn max termijn  dat telt vanaf  "prestatie" tot aan facturatiemoment. 
- oa tijdige berekening van Eigen Risico.
</t>
  </si>
  <si>
    <t>voorafcontrole bij verzekeraar.</t>
  </si>
  <si>
    <t>Zogaanbieder
Vecoso
Zorgverzekeraar</t>
  </si>
  <si>
    <t>Risico dat een consult/declaratie niet tijdig is geherdeclareerd</t>
  </si>
  <si>
    <t>Dubbel. Oneens, ik zie niet in met welke deze dan dubbbel is?</t>
  </si>
  <si>
    <t xml:space="preserve">Het risico dat zorg behorende tot een andere financieringsstroom, wordt gedeclareerd binnen de ZVW.  
</t>
  </si>
  <si>
    <t>Dubbel met nr 54, nr 54 behouden.</t>
  </si>
  <si>
    <t>dubbel met 56? - checken reactie Robin</t>
  </si>
  <si>
    <t>stel bij afsluiten registratie vast welke financeringstroom het betreft, dit kan handmatig of via algoritme obv uitgevoerde activiteitein</t>
  </si>
  <si>
    <t>proces/beleid zorgverlener
materiele controle proces</t>
  </si>
  <si>
    <t>zorgverlener
zorgverzekeraars</t>
  </si>
  <si>
    <t>Angela, Koen</t>
  </si>
  <si>
    <t xml:space="preserve">EV: ?? </t>
  </si>
  <si>
    <r>
      <t xml:space="preserve">Het risico dat </t>
    </r>
    <r>
      <rPr>
        <sz val="11"/>
        <color rgb="FFFF0000"/>
        <rFont val="Calibri"/>
        <family val="2"/>
        <scheme val="minor"/>
      </rPr>
      <t>verslavingszorg wordt gedeclareerd, die</t>
    </r>
    <r>
      <rPr>
        <sz val="11"/>
        <color theme="1"/>
        <rFont val="Calibri"/>
        <family val="2"/>
        <scheme val="minor"/>
      </rPr>
      <t xml:space="preserve"> niet aan de voorwaarden van triage </t>
    </r>
    <r>
      <rPr>
        <sz val="11"/>
        <color rgb="FFFF0000"/>
        <rFont val="Calibri"/>
        <family val="2"/>
        <scheme val="minor"/>
      </rPr>
      <t>voldoet.</t>
    </r>
  </si>
  <si>
    <t>Het risico dat bij de levering van verslavingszorg niet aan de voorwaarden van triage wordt voldaan.</t>
  </si>
  <si>
    <t xml:space="preserve">- Onduidelijk of Triage blijft bestaan. 
</t>
  </si>
  <si>
    <t>- opnemen triage systeem in EPD. 
- systeem afwingbaarheid op ingevuld triage, anders niet verder in het proces.</t>
  </si>
  <si>
    <t>Triageformulier gezamenlijk invullen indien van toepassing.</t>
  </si>
  <si>
    <t>- Controle op van toepassing dmv bijvoorbeeld contractcontrole?
- Triageformulier gezamenlijk invullen indien van toepassing.
- Opnemen triage systeem in EPD. 
- systeem afwingbaarheid op ingevuld triage, anders niet verder in het proces.</t>
  </si>
  <si>
    <t>mits, op juiste triage systeem blijft materiele controle over</t>
  </si>
  <si>
    <t>Zorgaanbieder icm certificering</t>
  </si>
  <si>
    <t>EV: kun je niet meer beoordelen, er zijn alleen nog behandelconsulten.
RvdS: lijkt me ook gepast gebruik, procesmatig verantwoorden obv taskforce?</t>
  </si>
  <si>
    <t>Het risico dat onverzekerde interventies worden toegepast</t>
  </si>
  <si>
    <t>•  Lijst van onverzekerde interventies breed publiceren</t>
  </si>
  <si>
    <t>Verder uitzoeken hoe lijst van onverzekerde interventies een plek krijgt in het verantwoordingsarrangement</t>
  </si>
  <si>
    <t>kan IT technisch niet worden afgevangen. De zorgverlener maakt deze keuze bewust.
Enige wat kan is de lijst met onverzekerde interenties opnemen in het EPD met als gevolg dat een onverzekerde interventie niet tot facturatie kan leiden. 
Eventuele tekstcontroles invoeren. die bepaalde interventies uit dossiers haalt</t>
  </si>
  <si>
    <t>procesmatige controle cf taskforce gepast gebruik - inzet van zorgstandaarden
Denkrichting: Aanbieder  kan een eventuele tekstcontroles invoeren. die bepaalde interventies uit dossiers haalt/signaleert</t>
  </si>
  <si>
    <t>proces/beleid zorgaanbieder
materiele controle proces</t>
  </si>
  <si>
    <t>procesmatige controle cf taskforce gepast gebruik - inzet in zorgstandaarden</t>
  </si>
  <si>
    <r>
      <t>Het risico dat zorg bij een onverzekerde diagnose wordt geleverd</t>
    </r>
    <r>
      <rPr>
        <sz val="11"/>
        <color rgb="FFFF0000"/>
        <rFont val="Calibri"/>
        <family val="2"/>
        <scheme val="minor"/>
      </rPr>
      <t>/gedeclareerd.</t>
    </r>
  </si>
  <si>
    <t>Het risico dat zorg bij een onverzekerde diagnose wordt geleverd</t>
  </si>
  <si>
    <t xml:space="preserve">Lijst van onverzekerde diagnoses destilleren op basis van informatie van het Zorginstituut
•  Hoe gaan we om met onverzekerde zorg? Mogen zorgaanbieders hier wel diagnostiekconsulten voor registreren? </t>
  </si>
  <si>
    <t>•  Hoe gaan we om met onverzekerde zorg? Mogen zorgaanbieders hier wel diagnostiekconsulten voor registreren?  Zie standpunt dat diagnose pas hoeft te worden meegegeven als deze bekend is.
•   Lijst van onverzekerde diagnoses (op basis van ZiNL) opnemen of een verwijzing hiernaar opnemen in het verantwoordingsarrangement.</t>
  </si>
  <si>
    <t xml:space="preserve">kan IT technisch niet geheel worden afgevangen. De zorgverlener maakt deze keuze bewust.
Wat kan is de lijst met onverzekerde diagnoses opnemen in het EPD met als gevolg dat een onverzekerde diagnose niet tot facturatie kan leiden. </t>
  </si>
  <si>
    <t>Inbouw in ICT zorgaanbieders, diagnoses kunnen niet geschreven worden of niet gedeclareerd.</t>
  </si>
  <si>
    <t>Inbouw in ICT zorgaanbieders, diagnoses kunnen  niet gedeclareerd worden</t>
  </si>
  <si>
    <t>materiele controle proces</t>
  </si>
  <si>
    <t>Dubbel.</t>
  </si>
  <si>
    <t>Dubbel. Eens</t>
  </si>
  <si>
    <t>Overig</t>
  </si>
  <si>
    <t>Het risico dat er te veel of te weinig consulten worden gedeclareerd naar gelang de zorgvraag van de patiënt (er wordt over/onderbehandeld).</t>
  </si>
  <si>
    <t>Het risico dat er wordt over/onderbehandeld.</t>
  </si>
  <si>
    <t>ook volgens Robin dubbel</t>
  </si>
  <si>
    <t>Eventueel kunnen signaleringsgrenzen worden ingebouwd.</t>
  </si>
  <si>
    <t>proces/beleid zorgverlener
Materieel controle proces</t>
  </si>
  <si>
    <t>zorgverlener
Zorgverzekeraar</t>
  </si>
  <si>
    <t>dubbel met nr 2, nr 2 behouden.</t>
  </si>
  <si>
    <t>Dubbel (regel 59)</t>
  </si>
  <si>
    <t>Dubbel (regel 59). Alleen eens als hier regel 64 wordt bedoeld ipv 59 en dat 64 behouden blijft</t>
  </si>
  <si>
    <t>Het risico dat niet multidisciplinair gewerkt wordt binnen de geneeskundige GGZ voor complexe tot zeercomplexe problematiek</t>
  </si>
  <si>
    <t>- wat is multidisciplinair, de uitwerking va de werkgroep 1 verdere invulling Sectie 2 en 3</t>
  </si>
  <si>
    <t>Tenzij,</t>
  </si>
  <si>
    <t>Nog te veel onduidelijkheid, denkrichting: Procesmatig in lijn met behandelplancyclus/kwaliteitsstatuut van zorgaanbieder / taskforce gepast gebruik gecombineerd met data-analyse verzekeraars. Altijd gericht op leren en verbeteren.</t>
  </si>
  <si>
    <t>dubbel met regel 53, deze behouden</t>
  </si>
  <si>
    <t>Dubbel
RvdS: minuten = oude denken</t>
  </si>
  <si>
    <t>Dubbel,  Oneens, ik zie niet in met welke deze dan dubbbel is? Ik vind met ctr f 'toeslag' geen dubbele. Wellicht goed om de verschillende toeslagen in F 111 nog uit te schrijven?</t>
  </si>
  <si>
    <t>Het risico dat zorg wordt gedeclareer dieoor de aard van de problematiek van de patiënt niet medisch noodzakelijk is</t>
  </si>
  <si>
    <t>Het risico dat voor de aard van de problematiek van de patiënt onnodig minuten worden geschreven</t>
  </si>
  <si>
    <t>Het risico dat zorg wordt gedeclareerd die voor de aard van de problematiek van de patiënt niet medisch noodzakelijk is</t>
  </si>
  <si>
    <t>lijkt mij ook dubbel (uberhaupt is minuten het oude denken) -&gt; regel 15 "consulten die niet gepast zijn op medische noodzaak client"</t>
  </si>
  <si>
    <t>Materieel controle proces</t>
  </si>
  <si>
    <t>materiele controle (benchmark, spiegels, signalen)</t>
  </si>
  <si>
    <t xml:space="preserve">EV: voorwaarden helder definieren. </t>
  </si>
  <si>
    <t xml:space="preserve">Het risico dat een toeslag  wordt gedeclareerd zonder dat voldaan is aan de voorwaarden.
</t>
  </si>
  <si>
    <t>• Wat zijn de onderliggende voorwaarden per toeslag</t>
  </si>
  <si>
    <t>helder wat regelgeving op toeslagen is, dan kijken naar beheersing</t>
  </si>
  <si>
    <t>Inrichten dat een toeslag alleen kan worden gedecalreerd bij onderliggende voorwaarden.
Onderliggende voorwaarden opnemene in het EPD zo veel als mogelijk geautomatieerdm</t>
  </si>
  <si>
    <t>Denkrichting: 
Inrichten dat een toeslag alleen kan worden gedeclareerd bij onderliggende voorwaarden.
Onderliggende voorwaarden opnemen in het EPD zo veel als mogelijk geautomatiseerd</t>
  </si>
  <si>
    <t>Zie S, anders materiele controle</t>
  </si>
  <si>
    <t>Zorgaanbeider
Vecoso?Zorgverzekeraar</t>
  </si>
  <si>
    <t>EV: geen risico, anders kun je niet declareren
RvdS: komt uit risicolijst HT, hebben we als voorwaarde gesteld voor een factuur die "in 1x goed is", maar of het in dit rijtje hoort?</t>
  </si>
  <si>
    <t>Clientgegevens</t>
  </si>
  <si>
    <r>
      <t>Het niet juist, tijdig of volledig registreren</t>
    </r>
    <r>
      <rPr>
        <sz val="11"/>
        <color rgb="FFFF0000"/>
        <rFont val="Calibri"/>
        <family val="2"/>
        <scheme val="minor"/>
      </rPr>
      <t>/declaratie</t>
    </r>
    <r>
      <rPr>
        <sz val="11"/>
        <color theme="1"/>
        <rFont val="Calibri"/>
        <family val="2"/>
        <scheme val="minor"/>
      </rPr>
      <t xml:space="preserve"> van clientgegevens</t>
    </r>
  </si>
  <si>
    <t>Het niet juist, tijdig of volledig registreren van clientgegevens</t>
  </si>
  <si>
    <t>- definitie van clientegegevens vaststellen.</t>
  </si>
  <si>
    <t xml:space="preserve">defintie is bekend in (voorlopige) beleidsregel </t>
  </si>
  <si>
    <t xml:space="preserve">afdwingbaarheid in facturatie dat clientgegevens gevuld moet zijn. In te richten bij facturatie
</t>
  </si>
  <si>
    <t>WID &amp; BSN check in proces inrichten</t>
  </si>
  <si>
    <t>WID &amp; BSN check in proces inrichten
afdwingbaarheid in facturatie dat clientgegevens gevuld moet zijn. In te richten bij facturatie</t>
  </si>
  <si>
    <t>Enige overlap met id 100: deels voorafcontrole bij verzekeraar</t>
  </si>
  <si>
    <t>Zorgaanbieder
Vecoso
Zorgverzekeraar</t>
  </si>
  <si>
    <t>Verzekeringsgegevens</t>
  </si>
  <si>
    <r>
      <t>Het niet juist, tijdig of volledig registreren/</t>
    </r>
    <r>
      <rPr>
        <sz val="11"/>
        <color rgb="FFFF0000"/>
        <rFont val="Calibri"/>
        <family val="2"/>
        <scheme val="minor"/>
      </rPr>
      <t>declaratie</t>
    </r>
    <r>
      <rPr>
        <sz val="11"/>
        <color theme="1"/>
        <rFont val="Calibri"/>
        <family val="2"/>
        <scheme val="minor"/>
      </rPr>
      <t xml:space="preserve"> van verzekeringgegevens </t>
    </r>
  </si>
  <si>
    <t xml:space="preserve">Het niet juist, tijdig of volledig registreren van verzekeringgegevens </t>
  </si>
  <si>
    <t>- definitie van verzekeringsgegevens vaststellen.</t>
  </si>
  <si>
    <t>Verzekeraars tijdig Vecozo up to date &amp; helderheid over overstap-termijn en frequentie. Actief aangeven wanneer verzekering wordt opgeschort.</t>
  </si>
  <si>
    <t>defintie is bekend in (voorlopige) beleidsregel 
Vraag: wat te doen nadat patient is in behandeling gekomen maar verzekeringsgegevens waren op dat moment niet up to date</t>
  </si>
  <si>
    <t xml:space="preserve">afdwingbaarheid in facturatie dat verzekeringsgegevens gevuld moet zijn. In te richten bij facturatie
</t>
  </si>
  <si>
    <t>COV-controle in proces inrichten
afdwingbaarheid in facturatie dat verzekeringsgegevens gevuld moet zijn. In te richten bij facturatie</t>
  </si>
  <si>
    <t>EV: nog afspraken over wanneer wel/niet diagnose meeleveren. Iig niet bij diagnostiek en crisis (hoe weet je dat)?. Ook niet bij bGGZ?</t>
  </si>
  <si>
    <t>Declaratie / Facturatie</t>
  </si>
  <si>
    <r>
      <t>Het risico dat ten onrechte geen diagnoseinformatie wordt meegegeven</t>
    </r>
    <r>
      <rPr>
        <sz val="11"/>
        <color rgb="FFFF0000"/>
        <rFont val="Calibri"/>
        <family val="2"/>
        <scheme val="minor"/>
      </rPr>
      <t xml:space="preserve"> aan de declaratie</t>
    </r>
    <r>
      <rPr>
        <sz val="11"/>
        <color theme="1"/>
        <rFont val="Calibri"/>
        <family val="2"/>
        <scheme val="minor"/>
      </rPr>
      <t xml:space="preserve"> bij gespecialiseerde GGZ (door codes van b-GGZ te hanteren)</t>
    </r>
  </si>
  <si>
    <t>Het risico dat ten onrechte geen diagnoseinformatie wordt meegegeven bij gespecialiseerde GGZ (door codes van b-GGZ te hanteren)</t>
  </si>
  <si>
    <t>• We geven aan dat er geen schotten meer zijn, tegelijkertijd lijkt het erop dat je aan de achterkant in ieder geval het verschil tussen b-GGZ en g-GGZ kunt zien. Ook bestaat dit verschil nog in Model Kwaliteitsstatuut hoe gaan we hier mee om?
• Voorheen geen overlap tussen basis en gespecialiseerde GGZ voor dezelfde zorgvraag ook niet instellingsoverstijgend, hoe zit dat nu? Het is een bekostiging maar het soort zorg is wel herleidbaar en het uitgangspunt van ZPM lijkt een integrale zorgvraag te zijn.</t>
  </si>
  <si>
    <t>nog in regelgeving vastleggen wanneer wel/geen diagnose en andere info meegeven.</t>
  </si>
  <si>
    <t>nog in regelgeving vastleggen wanneer wel/geen diagnose en andere info meegeven:
• We geven aan dat er geen schotten meer zijn, tegelijkertijd lijkt het erop dat je aan de achterkant in ieder geval het verschil tussen b-GGZ en g-GGZ kunt zien. Ook bestaat dit verschil nog in Model Kwaliteitsstatuut hoe gaan we hier mee om?
• Voorheen geen overlap tussen basis en gespecialiseerde GGZ voor dezelfde zorgvraag ook niet instellingsoverstijgend, hoe zit dat nu? Het is een bekostiging maar het soort zorg is wel herleidbaar en het uitgangspunt van ZPM lijkt een integrale zorgvraag te zijn.</t>
  </si>
  <si>
    <t>afdwingbaarheid in facturatie dat diagnose gevuld moet zijn. In te richten bij facturatie
 vecoso contorle op diagnose veld</t>
  </si>
  <si>
    <t>Lijkt mij in te richten in ICT systeem dat er een diagnose of BGGZ prestatie aanwezig moet zijn als declaratie de deur uit gaat (zoals aangegeven uitzondering voor crisis/diagnostiek)</t>
  </si>
  <si>
    <t xml:space="preserve">afdwingbaarheid in facturatie dat diagnose gevuld moet zijn. In te richten bij facturatie (er zijn uitzonderingen, zoals bij crisis)
  </t>
  </si>
  <si>
    <t>voorafcontrole bij zowel ZAB als ZV</t>
  </si>
  <si>
    <t>Soort actie</t>
  </si>
  <si>
    <t>Potentieel risico (bruto)</t>
  </si>
  <si>
    <t>Potientieel risoc (bruto) Conclusie</t>
  </si>
  <si>
    <t>Actie korte termijn?</t>
  </si>
  <si>
    <t>Aanbevelingen inrichting (proces / ICT)</t>
  </si>
  <si>
    <t>Controle nodig?</t>
  </si>
  <si>
    <t>Conclusie</t>
  </si>
  <si>
    <t>Beschrijving controle</t>
  </si>
  <si>
    <t>Waar in de keten?</t>
  </si>
  <si>
    <t xml:space="preserve">Wat wordt er nu precies bedoeld met het risico? Er lijkt nu te staan voor elk consult, terwijl meer bedoeld wordt binnen een bepaalde periode.
Hoe wil je ernaar kijken? Wat is het voor soort risico? Kwalitatief, financieel.
Iedereen vindt het logisch dat we hier enige vorm van inrichting willen en dit als risico zien, maar hoe dit vormgegeven moet worden is lastig. Een veldafspraak voor opstellen?
Inhoudelijk sluit ZPM niet helemaal aan op kwaliteitsstatuut? Hoe omgaan met bijv. indirecte tijd?
GRAAG BESPREKEN MET WERKGROEP:
Voorkeur om een veldafspraak te maken vanwege verschillende situaties en standpunten. Wat vindt inhoud goed genoeg?
</t>
  </si>
  <si>
    <t xml:space="preserve">Toevoeging:
Risico aanscherpen en verkennen of hier een veldafspraak voor nodig is. 
VERDER NIET BESPROKEN
</t>
  </si>
  <si>
    <t xml:space="preserve">Tenzij, i3 is ingeregeld
- controle op type behandelaar irt type consult. </t>
  </si>
  <si>
    <t>dubbel met nr 95, nr 2 behouden.</t>
  </si>
  <si>
    <t>Het risico dat meer of minder consulten worden gedeclareerd dan medisch noodzakelijk is gezien de toestand van een patiënt.</t>
  </si>
  <si>
    <t xml:space="preserve">Het risico dat minder/meer tijd wordt gedeclareerd dan waar het type consult voor staat </t>
  </si>
  <si>
    <t>Risico gewijzigd. Alle vragen blijven staan.</t>
  </si>
  <si>
    <t>zie H 
&amp; 
planning is realisatie, dwz agenda is leidend. Harde koppeling tussen agenda en facturatie. Ook bij onplanbare zorg moet de mutatie plaatsvinden in de agenda, er kan maar 1 bron zijn waaruit wordt afgeleidt.</t>
  </si>
  <si>
    <r>
      <t xml:space="preserve">betreft materiele controle (benchmark, spiegels, signalen) </t>
    </r>
    <r>
      <rPr>
        <b/>
        <sz val="11"/>
        <color theme="1"/>
        <rFont val="Calibri"/>
        <family val="2"/>
        <scheme val="minor"/>
      </rPr>
      <t xml:space="preserve">we kunnen deze risico's niet op voorhand mitigeren obv de beschikbare informatie. </t>
    </r>
    <r>
      <rPr>
        <sz val="11"/>
        <color theme="1"/>
        <rFont val="Calibri"/>
        <family val="2"/>
        <scheme val="minor"/>
      </rPr>
      <t xml:space="preserve">
resulterend in deelwaarnemingen en dossiers trekken.</t>
    </r>
  </si>
  <si>
    <t>• Hoe gaan we om met no-show? 
'- Blijft het onvolledig behandeltraject (b-GGZ)</t>
  </si>
  <si>
    <t xml:space="preserve">zie hierboven
uitgebreidt met een signalerings controle op bijv:
- max directe tijd op een dag
- max tijd per type consult
- …
</t>
  </si>
  <si>
    <t xml:space="preserve">Inrichten in EPD: geen consult autoriseren zonder beloop of verslagging.
Uitgangspunt agenda is leidend. 
Eventueel uitgebreid met eigen signaleringsgrenzen. </t>
  </si>
  <si>
    <t xml:space="preserve">Vragen blijven bestaan. Waarom niet mogelijk? Kun je in systeem per behandelaar per client toch optellen en inzichtelijk voor patient maken dat het meerdere contacten zijn?
Waarom is korter consult financieel voordeliger?
</t>
  </si>
  <si>
    <t xml:space="preserve">- controle op agenda, er kan maar 1 consult worden geregistreerd op een tijdsvak. 
- icm regel 5 en 6 wordt "misbruik" door meerdere behandelaren afgevangen.
</t>
  </si>
  <si>
    <t xml:space="preserve">In agenda inrichten. Per tijdvak maar een consult inrichten. </t>
  </si>
  <si>
    <t>controle op overlijden voor facturatie, gelijk aan verzekeringsrecht.</t>
  </si>
  <si>
    <r>
      <t xml:space="preserve">Het risico dat een intercollegiaal consult </t>
    </r>
    <r>
      <rPr>
        <sz val="11"/>
        <color rgb="FFFF0000"/>
        <rFont val="Calibri"/>
        <family val="2"/>
        <scheme val="minor"/>
      </rPr>
      <t>wordt gedeclareerd, die</t>
    </r>
    <r>
      <rPr>
        <sz val="11"/>
        <color theme="1"/>
        <rFont val="Calibri"/>
        <family val="2"/>
        <scheme val="minor"/>
      </rPr>
      <t xml:space="preserve"> niet feitelijk is geleverd</t>
    </r>
  </si>
  <si>
    <t>Zie N</t>
  </si>
  <si>
    <t xml:space="preserve">Niet per consult maar gebaseerd op traject, verplaatsen naar traject?
Dit komt ook overeen met insteek zorgverzekeraar, niet per los consult bedoeld (om te controleren). </t>
  </si>
  <si>
    <t xml:space="preserve">Procesinrichting lijkt wel mogelijk te zijn. </t>
  </si>
  <si>
    <t xml:space="preserve">In lijn met alle gepast gebruik controles.
Controle gebaseerd op benchmark, signalen en spiegels. 
</t>
  </si>
  <si>
    <t>Is het echt een risico? Wat hangt eraan vast? Waarom is het een risico?
Denk bijv. aan zijn er straks beroepen die alleen diagnostiek of behandeling mogen doen? Koppeling met regiebehandelaar?
Is het echt noodzakelijk om dat onderscheid te maken? Voorkeur niet opsplitsen. Lastig uitvoerbaar.</t>
  </si>
  <si>
    <t>Dubbel met nr 74 (voorstel deze te laten vervallen en 74 behouden)</t>
  </si>
  <si>
    <r>
      <t xml:space="preserve">Het risico dat consulten worden </t>
    </r>
    <r>
      <rPr>
        <sz val="11"/>
        <color rgb="FFFF0000"/>
        <rFont val="Calibri"/>
        <family val="2"/>
        <scheme val="minor"/>
      </rPr>
      <t>gedeclareerd</t>
    </r>
    <r>
      <rPr>
        <sz val="11"/>
        <color theme="1"/>
        <rFont val="Calibri"/>
        <family val="2"/>
        <scheme val="minor"/>
      </rPr>
      <t xml:space="preserve"> voor dezelfde patiënt door verschillende aanbieders</t>
    </r>
  </si>
  <si>
    <t>Samenvoegen met regel 4</t>
  </si>
  <si>
    <t xml:space="preserve">Discussie rondom veldafspraak/kwaliteitsstatuut voeren voor verdere inrchting kan worden uitgewerkt. 
</t>
  </si>
  <si>
    <t>Zie regel 4, Discussie rondom veldafspraak/kwaliteitsstatuut voeren voor verdere inrchting kan worden uitgewerkt.</t>
  </si>
  <si>
    <t>Geen vragen meer</t>
  </si>
  <si>
    <t>Harde koppeling tussen agenda en facturatie (zie regel 5 en 6)
autorisatiematrix
Wens van ZVZ een centraal registratiesysteem</t>
  </si>
  <si>
    <t>Zie regel 5 en 6
en inrichting autorisatiematrix</t>
  </si>
  <si>
    <t xml:space="preserve">Alleen risico bij onplanbare zorg. Als dit via agenda wordt ignericht is dit geen risico afgedekt. </t>
  </si>
  <si>
    <t xml:space="preserve">Dagbesteding en vaktherapie uitzetten, niet in combinatie met klinische verstrekking. 
Afhankelijk van veldnorm mogelijk om beroepen te koppelen aan activiteiten. 
Inrichting moet mogelijk zijn. </t>
  </si>
  <si>
    <t>Zie vragen</t>
  </si>
  <si>
    <r>
      <t xml:space="preserve">LCB zorgverzekeraar - als zvz's </t>
    </r>
    <r>
      <rPr>
        <sz val="11"/>
        <color rgb="FF0070C0"/>
        <rFont val="Calibri"/>
        <family val="2"/>
        <scheme val="minor"/>
      </rPr>
      <t xml:space="preserve">(mogen) </t>
    </r>
    <r>
      <rPr>
        <sz val="11"/>
        <color theme="1"/>
        <rFont val="Calibri"/>
        <family val="2"/>
        <scheme val="minor"/>
      </rPr>
      <t>delen welke instellingen contracten hebben?</t>
    </r>
    <r>
      <rPr>
        <sz val="11"/>
        <color rgb="FF0070C0"/>
        <rFont val="Calibri"/>
        <family val="2"/>
        <scheme val="minor"/>
      </rPr>
      <t xml:space="preserve"> En anders een zorverzekeraar specifieke LCB</t>
    </r>
  </si>
  <si>
    <r>
      <rPr>
        <sz val="11"/>
        <color theme="1"/>
        <rFont val="Calibri"/>
        <family val="2"/>
        <scheme val="minor"/>
      </rPr>
      <t>Het risico dat onterecht een verblijfsdag is geregistreerd (feitelijke levering)/Het risico dat een deelprestatie verblijf geregistreerd wordt waarbij niet aan de voorwaarden is voldaan. 
-opnamedag
-afwezigheid
-ontslagdag</t>
    </r>
  </si>
  <si>
    <t>Deels in te regelen:
- VMR 6 maanden mogelijk maken
- overige voorwaarden verblijfsdag</t>
  </si>
  <si>
    <t>het niet op tijd starten' is niet middels een vooraf controle in te regelen.</t>
  </si>
  <si>
    <r>
      <rPr>
        <sz val="11"/>
        <color theme="1"/>
        <rFont val="Calibri"/>
        <family val="2"/>
        <scheme val="minor"/>
      </rPr>
      <t xml:space="preserve">Het risico dat een "acute ggz product"is gedeclareerd zonder er sprake is van de inzet van de crisisdienst </t>
    </r>
    <r>
      <rPr>
        <sz val="11"/>
        <color theme="1"/>
        <rFont val="Calibri (Hoofdtekst)"/>
      </rPr>
      <t>(feitelijke levering)</t>
    </r>
  </si>
  <si>
    <t>Dubbel met nr 91, nr 54 behouden.</t>
  </si>
  <si>
    <r>
      <t xml:space="preserve">Het risico dat zorg wordt gedeclareerd die in een ander domein (niet Zvw) thuishoort </t>
    </r>
    <r>
      <rPr>
        <sz val="11"/>
        <color theme="1"/>
        <rFont val="Calibri"/>
        <family val="2"/>
        <scheme val="minor"/>
      </rPr>
      <t>en dus niet behoort tot de geneeskundige ggz</t>
    </r>
  </si>
  <si>
    <t xml:space="preserve">Deels fysiotherapie/begeleiding/etc (dat dit niet onder de ZVW valt) -&gt; in proces inregelen dat instelling hier intern en extern (afstemming met ZV) mee bezig is. Aan de inkooptafel bespreken.
Voor de 365-dagen grens naar LGGZ (als die blijft bestaan) en 1095 grens naar WLZ -&gt; automatisch in te regelen in ICT? (hoe omgaan met (voor) verpleegdagen bij andere instelling? -&gt; vervallen? alleen dagen bij instelling tellen.
</t>
  </si>
  <si>
    <r>
      <t xml:space="preserve">Het risico dat zorg dubbel wordt </t>
    </r>
    <r>
      <rPr>
        <sz val="11"/>
        <color rgb="FFFF0000"/>
        <rFont val="Calibri"/>
        <family val="2"/>
        <scheme val="minor"/>
      </rPr>
      <t>gedeclareerd</t>
    </r>
    <r>
      <rPr>
        <sz val="11"/>
        <color theme="1"/>
        <rFont val="Calibri"/>
        <family val="2"/>
        <scheme val="minor"/>
      </rPr>
      <t>.</t>
    </r>
  </si>
  <si>
    <t>besproken</t>
  </si>
  <si>
    <t>het risico dat reistijd wordt geschreven maar niet is geleverd</t>
  </si>
  <si>
    <t>• Wat is de definitie van reistijd en toepassing van reistijd. Valt deze onder  onder "planning is realiatie" of het is "ongepland"? 
(bijv. ik sta in de file maar het eigenlijke ritje is 5 min. Hoe wordt reistijd bepaald? Van kantoor naar cliënt, van huis naar client en wat als afstand 5 km is en meer dan 25 min wordt geregistreerd?)</t>
  </si>
  <si>
    <t>het risico dat er meer of minder reistijd wordt gedeclareerd dan is geleverd</t>
  </si>
  <si>
    <t>Signaleringsnorm - koppelen aan bepaald aantal km naast tijd.</t>
  </si>
  <si>
    <r>
      <t xml:space="preserve">Het risico dat de verwijzing  niet voldoet aan de voorwaarden </t>
    </r>
    <r>
      <rPr>
        <sz val="11"/>
        <color rgb="FFFF0000"/>
        <rFont val="Calibri"/>
        <family val="2"/>
        <scheme val="minor"/>
      </rPr>
      <t>(incomplete verwijzing)</t>
    </r>
  </si>
  <si>
    <t xml:space="preserve">Tenzij, i87 is ingeregeld. </t>
  </si>
  <si>
    <t xml:space="preserve">afdwingbaarheid in facturatie dat clientgegevens gevuld moet zijn. In te richten bij facturatie
Vecoso check op gevuld diagnose veld. </t>
  </si>
  <si>
    <t xml:space="preserve">afdwingbaarheid in facturatie dat verzekeringsgegevens gevuld moet zijn. In te richten bij facturatie
Vecoso check op gevuld diagnose veld. </t>
  </si>
  <si>
    <t>COV-controle in proces inrichten</t>
  </si>
  <si>
    <t xml:space="preserve">afdwingbaarheid in facturatie dat diagnose gevuld moet zijn. In te richten bij facturatie
Vecoso check op gevuld diagnose veld. </t>
  </si>
  <si>
    <t>Opmerkingen ZVZ</t>
  </si>
  <si>
    <t xml:space="preserve">• Wat is de definitie van een consult? 
• Hoe bedoelen we “ononderbroken”?
• Wat is het verschil tussen consult en contact? 
• Mogen normtijden nog gebruikt worden?
Na hoeveel dagen terug mag je nog een consult registreren?
- Wie onderhoudt de lijst behandelaren.
</t>
  </si>
  <si>
    <t>Centrale afleiding vergelijkbaar met DBC's in ziekenhuizen</t>
  </si>
  <si>
    <t>idem</t>
  </si>
  <si>
    <t>Centrale benchmarkinforamtie tbv lering</t>
  </si>
  <si>
    <t xml:space="preserve">IFTT </t>
  </si>
  <si>
    <t>Tenzij, I52</t>
  </si>
  <si>
    <t>Dubbel met 52 en 53</t>
  </si>
  <si>
    <r>
      <t>Het risico dat zorg dubbel in rekening wordt gebracht/</t>
    </r>
    <r>
      <rPr>
        <sz val="11"/>
        <color rgb="FFFF0000"/>
        <rFont val="Calibri"/>
        <family val="2"/>
        <scheme val="minor"/>
      </rPr>
      <t>gedeclareerd</t>
    </r>
    <r>
      <rPr>
        <sz val="11"/>
        <color theme="1"/>
        <rFont val="Calibri"/>
        <family val="2"/>
        <scheme val="minor"/>
      </rPr>
      <t>.</t>
    </r>
  </si>
  <si>
    <t xml:space="preserve">Toch dubbel met regel 12/13/14
</t>
  </si>
  <si>
    <t>Komen dit risico niet deels overeen met regel 80? Voorwaarden zijn o.a. toch ook tijdigheid en geldigheid.</t>
  </si>
  <si>
    <t xml:space="preserve">Komt dit risico niet deels overeen met regel 79? </t>
  </si>
  <si>
    <t>Ontdubbelen</t>
  </si>
  <si>
    <t>Tenzij, op juiste triage systeem</t>
  </si>
  <si>
    <r>
      <t xml:space="preserve">Het risico dat er </t>
    </r>
    <r>
      <rPr>
        <sz val="11"/>
        <color rgb="FFFF0000"/>
        <rFont val="Calibri"/>
        <family val="2"/>
        <scheme val="minor"/>
      </rPr>
      <t xml:space="preserve">te veel of te weinig consulten worden gedeclareerd naar gelang de zorgvraag van de patiënt (er </t>
    </r>
    <r>
      <rPr>
        <sz val="11"/>
        <color theme="1"/>
        <rFont val="Calibri"/>
        <family val="2"/>
        <scheme val="minor"/>
      </rPr>
      <t>wordt over/onderbehandeld).</t>
    </r>
  </si>
  <si>
    <t>Betreft risico voor</t>
  </si>
  <si>
    <t>Risico (bruto)</t>
  </si>
  <si>
    <t>Patient</t>
  </si>
  <si>
    <t>Vrijgevestigde</t>
  </si>
  <si>
    <t>Instelling</t>
  </si>
  <si>
    <t>Geen Risico</t>
  </si>
  <si>
    <t>Opmerkingen GGZ NL</t>
  </si>
  <si>
    <t>Opmerkingen Alex</t>
  </si>
  <si>
    <r>
      <t>Reactie GGZN mogelijke dubbelingen/</t>
    </r>
    <r>
      <rPr>
        <b/>
        <sz val="11"/>
        <color rgb="FFFF0000"/>
        <rFont val="Calibri"/>
        <family val="2"/>
        <scheme val="minor"/>
      </rPr>
      <t>Reactie ZK op onderwerp</t>
    </r>
  </si>
  <si>
    <t>CvB; verantwoorden zoasl beschreven in advies taskforce gepast gebruik- niet op factuur niveau maar proces
EV: hangt ook samen met trajectnummer. Apart bespreken hoe we veldafspraak als kwaliteitsstatuut gaan verantwoorden. 1 minuut tijd is slechte verantwoording</t>
  </si>
  <si>
    <t>EV: procesgericht verantwoorden middels aantonen inrichting behandelplan cyclus. Zie ook taskforce Gepast Gebruik.</t>
  </si>
  <si>
    <t>Niet bijstellen is geen risico als uitgangspunt planning = realisatie is. Meer tijd leveren is risico zorgaanbieder (niet vergoede kosten)</t>
  </si>
  <si>
    <t>Het risico dat een consult niet feitelijk is geleverd</t>
  </si>
  <si>
    <t>EV: net als nu? aantekening in het dossier</t>
  </si>
  <si>
    <t>EV: net als nu? aantekening in het dossier
RvdS: wordt hiermee no-show bedoeld? -&gt; dan conform bovenste planning = realisatie.
Of "het verzinnen van consulten"? -&gt; dan client inzetten.</t>
  </si>
  <si>
    <t>CvB; gebruik hierbij de patiënt die ook kan zien welk consult in rekening is gebracht (ik heb steeds maar een contact van 45 min en niet een uur). Interne/externe benchmark op gemiddelden/cijferbeoordeling</t>
  </si>
  <si>
    <t xml:space="preserve">EV: kun je oplossen door tijd op te tellen voor bepalen tarief (Rita: hoe bedoel je dit?). Hiermee komt wel aard van consult-systeem onder druk. </t>
  </si>
  <si>
    <t>EV: wordt hier bedoeld een individueel consult bij alle deelnemers ipv een groepsconsult? Via agenda. Groepsconsulten zullen altijd via agenda lopen. Niet tegelijkertijd meerdere consulten (Rita: bij een behandelaar) kunnen plannen in agenda.</t>
  </si>
  <si>
    <t>EV: na overlijden kan verzekeraar controleren. Na uit zorg is geen risico. Pt blijkbaar toch nog in zorg.</t>
  </si>
  <si>
    <t>EV: alleen vrijgevestigden</t>
  </si>
  <si>
    <t>EV: procesgericht verantwoorden middels aantonen inrichting kwaliteitsstandaarden en behandelplancyclus. Zie ook taskforce Gepast Gebruik.</t>
  </si>
  <si>
    <t>EV: procesgericht verantwoorden middels aantonen inrichting kwaliteitsstandaarden en behandelplancyclus. Zie ook taskforce Gepast Gebruik.
RvdS: eens.</t>
  </si>
  <si>
    <t>Impact afhankelijk van tariefverschil, waarschijnlijk zeer beperkt</t>
  </si>
  <si>
    <t>Dit is geen risico. Kan gewoon voorkomen
CvB: zelfs wenselijk als je multidisciplinaire behandeling levert
RvdB: kan de aanbieder niet vaststellen, de verzekeraar wel.</t>
  </si>
  <si>
    <t>EV: afhankelijk van trajectnummerdiscussie
CvB: Blijf dicht bij teksten van KS en taskforce. Ik vraag me af wat we hierover voor veldafspraak willen maken</t>
  </si>
  <si>
    <t>EV: geen risico: regiebehandelaar hoeft niet te behandelen</t>
  </si>
  <si>
    <t>Het risico dat niet de behandelende (regie)behandelaar wordt meegegeven aan de consult in de declaratie.</t>
  </si>
  <si>
    <t>EV: automatiseren
RvdS: wat is hiervan het risico? En wat is het verschil met dat het consult feitelijk is geleverd (regel 6)?</t>
  </si>
  <si>
    <t>EV: automatiseren en in AO inregelen.</t>
  </si>
  <si>
    <r>
      <t xml:space="preserve">Gelijktijdig geschreven die niet gelijktijdig hebben plaatsgevonden: geen risico, begin- en eindtijd hoeven niet te worden vastgelegd. Niet plaatsgevonden: zie regel 6.
</t>
    </r>
    <r>
      <rPr>
        <sz val="11"/>
        <color rgb="FFFF0000"/>
        <rFont val="Calibri"/>
        <family val="2"/>
        <scheme val="minor"/>
      </rPr>
      <t xml:space="preserve">Eens dat deel uitmaakt van risico 6. Echter, hadden we ook de wens uitgesproken om alle risico's in kaart te brengen. Ook risico's die aanbieders zelf wel vooraf kunnen zien, en verzekeraars niet. Daarnaast werd door aanbieders aangegeven dat er waarschijnlijk toch met Agenda's wordt gewerkt. Immers planning = realisatie. Derhalve zou het mijn voorkeur hebben om juist ook deze risico's te benoemen. </t>
    </r>
  </si>
  <si>
    <t>EV: obv beroep?
CvB: automatiseren. = validatieregel</t>
  </si>
  <si>
    <t>EV: automatiseren.</t>
  </si>
  <si>
    <t>Het risico dat een gedeclareerd consult niet feitlijk is geleverd (hiervoor kunnen we signaleringsgrenzen bepalen. Bijv. opgeteld meer dan 10 uur of meer dan 8 uur, etc.)</t>
  </si>
  <si>
    <t>Zie regel 6?</t>
  </si>
  <si>
    <t>Zie regel 6?
RvdS: Klinkt als zelfonderzoek controle, of terwijl het oude denken.</t>
  </si>
  <si>
    <r>
      <t xml:space="preserve">Zie regel 6. </t>
    </r>
    <r>
      <rPr>
        <sz val="11"/>
        <color rgb="FFFF0000"/>
        <rFont val="Calibri"/>
        <family val="2"/>
        <scheme val="minor"/>
      </rPr>
      <t>Eens, wellicht aan regel 6 toevoegen dat signaleringsgrenzen hier een optie zijn. Zie regel 6 voor suggestie.</t>
    </r>
  </si>
  <si>
    <t>EV: mag dit niet? Kan toch bij FACT bijvoorbeeld? Of is dat Sociaal Domein?</t>
  </si>
  <si>
    <t>EV: dit kan toch gewoon? Geen risico
CvB: dit mag zeker!</t>
  </si>
  <si>
    <t>EV: geen risico toch? Een consult levert niet meer op bij meer behandelaars?</t>
  </si>
  <si>
    <t>EV: voor setting kliniek kun je koppelen aan verblijfsdagen declareren. Voor de rest koppelen aan OE patient. Vooral aan de inkooptafel regelen.</t>
  </si>
  <si>
    <t>EV: definities aanscherpen. Vooral voor outreachend en ambulant.</t>
  </si>
  <si>
    <t>EV: controleren door verzekeraar
CvB; automatiseren</t>
  </si>
  <si>
    <t>Het risico dat een consult wordt gedeclareerd, die binnen de integrale verblijfsdag thuishoort wanneer de patiënt ook is opgenomen die dag. Extra risico bij opnamedag. Bij ontslag dag geldt het risico ook, maar dan andersom.</t>
  </si>
  <si>
    <t>Is geen risico in de context van setting, setting is klinisch, dus voldoende om te melden bij Consult (regel 25).</t>
  </si>
  <si>
    <r>
      <t xml:space="preserve">	
Is geen risico in de context van setting, setting is klinisch, dus voldoende om te melden bij Consult (regel 25).</t>
    </r>
    <r>
      <rPr>
        <sz val="11"/>
        <color rgb="FFFF0000"/>
        <rFont val="Calibri"/>
        <family val="2"/>
        <scheme val="minor"/>
      </rPr>
      <t xml:space="preserve"> Eens, wellicht zou je wel nog verder kunnen doorspecificeren in deze lijst om aan te geven welk risico bij welke setting hoort. Veel risico's zullen bij alle settings thuishoren, maar opname/verblijf bijv. niet.</t>
    </r>
  </si>
  <si>
    <t>EV: discussie trajectnummer
CvB;  Is dit niet al in KS geregeld? Zo ja, dan gaat het om vraag hoe aanbieder over KS verantwoord</t>
  </si>
  <si>
    <t>EV: controleren door verzekeraar met AGB.
RvdB: inregelen in AO aanbieder</t>
  </si>
  <si>
    <t>EV: in inkoop regelen (en vergoeden)
RvdB: wat is hier het risico?</t>
  </si>
  <si>
    <t>Dit risico staat los van beroepen, en hoeft dus niet nogmaals hier vermeld te worden, zie regel 29</t>
  </si>
  <si>
    <r>
      <t xml:space="preserve">Dit risico staat los van beroepen, en hoeft dus niet nogmaals hier vermeld te worden, zie regel 29. </t>
    </r>
    <r>
      <rPr>
        <sz val="11"/>
        <color rgb="FFFF0000"/>
        <rFont val="Calibri"/>
        <family val="2"/>
        <scheme val="minor"/>
      </rPr>
      <t>Niet helemaal eens dat dit losstaat van beroepen, wel eens dat het dubbel risico is. Prima om deze onder consult te scharen</t>
    </r>
  </si>
  <si>
    <t>EV: gepast gebruik: benchmarkinfo.</t>
  </si>
  <si>
    <t>Hoe moet ik dit zien? Is dit niet gewoon een niet geleverd consult?
RvdB: risico wordt ondervangen door check op bevoegdheid behandelen - zie rij 39.</t>
  </si>
  <si>
    <t>Het risico dat een deelprestatie verblijf geregistreerd wordt waarbij niet aan de voorwaarden is voldaan. 
-opnamedag
-afwezigheid
-ontslagdag</t>
  </si>
  <si>
    <t>EV: heldere definities en goede automatisering.</t>
  </si>
  <si>
    <t>EV: heldere definities en goede automatisering.
RvdS: graag kijken naar "logische" regelgeving, die aansluiten bij overige financieringsstromen. Werken met 20.00 uur norm is onlogisch en administratieve lasten verhogend.
Kunnen we afwezigheid als niet-declarabel wellicht ook schrappen tegen de administratieve lasten? Dus dat het tarief voor een verblijfsdag lager is (want aanwezigheid en afwezigheiddagen in de noemer). Maar dat als de klinische zorgtoewijzing open staat (dus bij verlof) dat declaratie niet meteen stopt. Sluit ook aan bij overige financieringsstromen.</t>
  </si>
  <si>
    <t>Het risico dat onterecht een verblijfsdag is geregistreerd (feitelijke levering).</t>
  </si>
  <si>
    <t>EV: zie regel 45</t>
  </si>
  <si>
    <r>
      <t xml:space="preserve">EV: zie regel 45. </t>
    </r>
    <r>
      <rPr>
        <sz val="11"/>
        <color rgb="FFFF0000"/>
        <rFont val="Calibri"/>
        <family val="2"/>
        <scheme val="minor"/>
      </rPr>
      <t>Samengevoegd zie regel 45</t>
    </r>
  </si>
  <si>
    <t>EV: procesgerichte controle: hoe geregeld (koppelen aan OE, periodieke herijking - hoe vaak?). Inzet fte/bed (als we dat willen handhaven, of substitutie met domotica) via accountant.</t>
  </si>
  <si>
    <t>EV: procesgerichte controle: hoe geregeld (koppelen aan OE, periodieke herijking - hoe vaak?). Inzet fte/bed (als we dat willen handhaven, of substitutie met domotica) via accountant.
RvdS: taskforce gepast gebruik -&gt; procesgericht verantwoorden.</t>
  </si>
  <si>
    <t>Andersom, dat de inzet VOV niet past bij de gedeclareerde prestaties. Nu verantwoorden in accountantscontrole. (RvdB: dus opnemen in de AO/IB aanbieder).</t>
  </si>
  <si>
    <t>EV: ook in accountantscontrole? (RvdB: opnemen in AO/IB aanbieder)</t>
  </si>
  <si>
    <t>Het risico dat vaktherapie (of dagbesteding) als losstaand consult wordt gedeclareerd</t>
  </si>
  <si>
    <t>Hoort bij consult, niet verblijf, zie regel 24</t>
  </si>
  <si>
    <r>
      <t xml:space="preserve">Hoort bij consult, niet verblijf, zie regel 24. </t>
    </r>
    <r>
      <rPr>
        <sz val="11"/>
        <color rgb="FFFF0000"/>
        <rFont val="Calibri"/>
        <family val="2"/>
        <scheme val="minor"/>
      </rPr>
      <t>Eens maar wel 24, 27 en 28</t>
    </r>
  </si>
  <si>
    <t>EV: procesgericht verantwoorden. Is lastig om datum goed te bepalen, zit altijd subjectiviteit in. Definities aanscherpen?</t>
  </si>
  <si>
    <t>Het risico dat een "acute ggz product"is gedeclareerd zonder dat er sprake is van een acute/crisis situatie</t>
  </si>
  <si>
    <t>EV: risico is nu andersom: dat er een reguliere DBC wordt geleverd door (via budget betaalde) crisisteam
RvdB: middels automatisering alleen de crisisafdeling de  mogelijkheid geven acute ggz te declareren.</t>
  </si>
  <si>
    <t>EV: risico is nu andersom: dat er een reguliere DBC wordt geleverd door (via budget betaalde) crisisteam
RvdS: Eens met EV -&gt; andersom is nu veel belangrijker</t>
  </si>
  <si>
    <t>Het risico dat er niet daadwerkelijk sprake was van een acute/crisissituatie bij de inzet van de crisisdienst</t>
  </si>
  <si>
    <t>EV: zie regel 55</t>
  </si>
  <si>
    <r>
      <t>EV: zie regel 55</t>
    </r>
    <r>
      <rPr>
        <sz val="11"/>
        <color rgb="FFFF0000"/>
        <rFont val="Calibri"/>
        <family val="2"/>
        <scheme val="minor"/>
      </rPr>
      <t>. Acute ggz blijkt uit meer voorwaarden: het inzetten van de crisidienst en sprake van een crisissituatie. Het lijkt mij het beste om deze uit elkaar te houden. Dus deze graag als apart risico behouden. 55 is terechte levering, 56 feitelijke levering</t>
    </r>
  </si>
  <si>
    <t>EV: geen (financieel) risico: levert geen extra omzet op. Pt zal reclameren als het zijn eigen risico kost</t>
  </si>
  <si>
    <r>
      <t xml:space="preserve">	
Wat is het verschil met regel 57? Vanwaar deze nadere specificatie?</t>
    </r>
    <r>
      <rPr>
        <sz val="11"/>
        <color rgb="FFFF0000"/>
        <rFont val="Calibri"/>
        <family val="2"/>
        <scheme val="minor"/>
      </rPr>
      <t xml:space="preserve"> Vanwege een duiding die de NZa ooit gegeven heeft over telfonisch consult bij crisis</t>
    </r>
  </si>
  <si>
    <t>EV: trajectnummerdiscussie. Procesmatig verantwoorden zie taskforce gepast gebruik. Behandelplan</t>
  </si>
  <si>
    <t>Het risico dat zorg wordt gedeclareerd die in een ander domein (niet Zvw) thuishoort</t>
  </si>
  <si>
    <t>EV: in behandelplan</t>
  </si>
  <si>
    <t>Het risico dat zorg wordt geleverd die niet tot de geneeskundige GGZ behoort (maar bijv. tot wlz/wmo etc)</t>
  </si>
  <si>
    <t>Regel 60</t>
  </si>
  <si>
    <r>
      <t>Regel 60</t>
    </r>
    <r>
      <rPr>
        <sz val="11"/>
        <color rgb="FFFF0000"/>
        <rFont val="Calibri"/>
        <family val="2"/>
        <scheme val="minor"/>
      </rPr>
      <t>. Akkoord, mits regel 60 wordt aangevuld, zie voorstel</t>
    </r>
  </si>
  <si>
    <t>Het risico dat er zorg wordt gedeclareerd die niet geleverd is of binnen de ZVW GGZ mag worden gedeclareerd.</t>
  </si>
  <si>
    <t>Niet geleverd: al bij consult en verblijf opgenomen.</t>
  </si>
  <si>
    <r>
      <t>Niet geleverd: al bij consult en verblijf opgenomen.</t>
    </r>
    <r>
      <rPr>
        <sz val="11"/>
        <color rgb="FFFF0000"/>
        <rFont val="Calibri"/>
        <family val="2"/>
        <scheme val="minor"/>
      </rPr>
      <t xml:space="preserve"> Dit risico kan weg vanwege overkoepelende karakter, dit risico raakt zoals GGZ NL zegt deels het risico bij consult en verblijf, maar feitelijk ook regel 60. Met die toevoeging akkoord.</t>
    </r>
  </si>
  <si>
    <t>Is geen dubbele bekostiging, al opgenomen bij consulten (regel 4)</t>
  </si>
  <si>
    <t>Is geen dubbele bekostiging, al opgenomen bij consulten (regel 4)
RvdS: eens</t>
  </si>
  <si>
    <r>
      <t xml:space="preserve">Is geen dubbele bekostiging, al opgenomen bij consulten (regel 4). </t>
    </r>
    <r>
      <rPr>
        <sz val="11"/>
        <color rgb="FFFF0000"/>
        <rFont val="Calibri"/>
        <family val="2"/>
        <scheme val="minor"/>
      </rPr>
      <t>Eens dat deze dubbel is. De vraag is wel of je consult de beste plek vindt. Ik kan daar voor nu mee leven.</t>
    </r>
  </si>
  <si>
    <t>Is geen dubbele bekostiging. Al opgenomen bij consulten(regel 14)</t>
  </si>
  <si>
    <r>
      <t xml:space="preserve">	Is geen dubbele bekostiging. Al opgenomen bij consulten(regel 14). </t>
    </r>
    <r>
      <rPr>
        <sz val="11"/>
        <color rgb="FFFF0000"/>
        <rFont val="Calibri"/>
        <family val="2"/>
        <scheme val="minor"/>
      </rPr>
      <t xml:space="preserve">Oneens, dit risico gaat verder dan onder consulten wordt genoemd. Feitelijk is dit het overkoepelende risico van gepast gebruik. Graag laten staan. </t>
    </r>
  </si>
  <si>
    <t>Is geen dubbele bekostiging, al genoemd onder verblijf/</t>
  </si>
  <si>
    <r>
      <t xml:space="preserve">Is geen dubbele bekostiging, al genoemd onder verblijf/.  </t>
    </r>
    <r>
      <rPr>
        <sz val="11"/>
        <color rgb="FFFF0000"/>
        <rFont val="Calibri"/>
        <family val="2"/>
        <scheme val="minor"/>
      </rPr>
      <t>Eens</t>
    </r>
  </si>
  <si>
    <r>
      <t xml:space="preserve">Dubbel, </t>
    </r>
    <r>
      <rPr>
        <sz val="11"/>
        <color rgb="FFFF0000"/>
        <rFont val="Calibri"/>
        <family val="2"/>
        <scheme val="minor"/>
      </rPr>
      <t>Eens</t>
    </r>
  </si>
  <si>
    <r>
      <t xml:space="preserve">Dubbel, </t>
    </r>
    <r>
      <rPr>
        <sz val="11"/>
        <color rgb="FFFF0000"/>
        <rFont val="Calibri"/>
        <family val="2"/>
        <scheme val="minor"/>
      </rPr>
      <t xml:space="preserve">Oneens, ik zie alleen 72 en 74 terugkomen bij 12 en 13. Tussen 12 en 13 nieuwe toegevoegd. </t>
    </r>
  </si>
  <si>
    <t>EV: geen (financieel) risico. Trajectnummerdiscussie. Procesmatig zie taskforce gepast gebruik</t>
  </si>
  <si>
    <t>EV: verwijzing? Past niet binnen de nieuwe verwijsafspraken</t>
  </si>
  <si>
    <t>Het risico dat de (regie)behandelaar geen directe betrokkenheid heeft bij de behandeling van een patiënt.</t>
  </si>
  <si>
    <r>
      <t>Dubbel</t>
    </r>
    <r>
      <rPr>
        <sz val="11"/>
        <color rgb="FFFF0000"/>
        <rFont val="Calibri"/>
        <family val="2"/>
        <scheme val="minor"/>
      </rPr>
      <t>. Eens dat dit dubbel is, maar dit raakt wel terrein regiebehandelaar. Als je deze eruit haalt, moet je bij regel 3 bij het woordje direct de haakjes verweijderen</t>
    </r>
  </si>
  <si>
    <r>
      <t>Veldafspraak, tevens regel 92, 93</t>
    </r>
    <r>
      <rPr>
        <sz val="11"/>
        <color rgb="FFFF0000"/>
        <rFont val="Calibri"/>
        <family val="2"/>
        <scheme val="minor"/>
      </rPr>
      <t xml:space="preserve">. Deels eens. Ook uit wet- enregelgeving is te destilleren dat directe tijd van regiebehandelaar verplicht is. Sterker nog dan is het strenger, dan is het alleen klinisch psycholoog en psychiater: 
• Zorginstituut Nederland: “De geneeskundige GGZ (zorg zoals medisch specialisten en klinisch psychologen die plegen te bieden) staat beschreven in artikel 2.4 van het Besluit zorgverzekering” en “Deze zorg moet voldoen aan de stand van de wetenschap en praktijk artikel 2.1, 2e lid van het Besluit zorgverzekering”
• Artikel 2.4: “Geneeskundige zorg omvat zorg zoals huisartsen, medisch-specialisten, klinisch-psychologen en verloskundigen die plegen te bieden, zintuiglijk gehandicaptenzorg als bedoeld in artikel 2.5a, zorg bij stoppen-met-rokenprogramma als bedoeld in artikel 2.5b, geriatrische revalidatie als bedoeld in artikel 2.5c en paramedische zorg als bedoeld in artikel 2.6,”
Kortom, ook correct registreren en declareren.
</t>
    </r>
  </si>
  <si>
    <t>Is dit nog actueel in het model? Er is geen "onvolledig behandeltraject" meer om te declareren</t>
  </si>
  <si>
    <t>EV: graag landelijke afspraken maken over declaratietermijnen</t>
  </si>
  <si>
    <t>Risico dat een declaratie niet tijdig betaald wordt</t>
  </si>
  <si>
    <t>Toegevoegd</t>
  </si>
  <si>
    <t>Risico dat een declaratie niet tijdig afgekeurd wordt</t>
  </si>
  <si>
    <t>Risico dat een declaratie ten onrechte afgekeurd wordt</t>
  </si>
  <si>
    <r>
      <t>Dubbel</t>
    </r>
    <r>
      <rPr>
        <sz val="11"/>
        <color rgb="FFFF0000"/>
        <rFont val="Calibri"/>
        <family val="2"/>
        <scheme val="minor"/>
      </rPr>
      <t>. Oneens, ik zie niet in met welke deze dan dubbbel is?</t>
    </r>
  </si>
  <si>
    <t>EV: kun je niet meer beoordelen, er zijn alleen nog behandelconsulten.</t>
  </si>
  <si>
    <r>
      <t>Dubbel</t>
    </r>
    <r>
      <rPr>
        <sz val="11"/>
        <color rgb="FFFF0000"/>
        <rFont val="Calibri"/>
        <family val="2"/>
        <scheme val="minor"/>
      </rPr>
      <t>. Eens</t>
    </r>
  </si>
  <si>
    <r>
      <t>Dubbel (regel 59)</t>
    </r>
    <r>
      <rPr>
        <sz val="11"/>
        <color rgb="FFFF0000"/>
        <rFont val="Calibri"/>
        <family val="2"/>
        <scheme val="minor"/>
      </rPr>
      <t>. Alleen eens als hier regel 64 wordt bedoeld ipv 59 en dat 64 behouden blijft</t>
    </r>
  </si>
  <si>
    <r>
      <t xml:space="preserve">Dubbel,  </t>
    </r>
    <r>
      <rPr>
        <sz val="11"/>
        <color rgb="FFFF0000"/>
        <rFont val="Calibri"/>
        <family val="2"/>
        <scheme val="minor"/>
      </rPr>
      <t>Oneens, ik zie niet in met welke deze dan dubbbel is? Ik vind met ctr f 'toeslag' geen dubbele. Wellicht goed om de verschillende toeslagen in F 111 nog uit te schrijven?</t>
    </r>
  </si>
  <si>
    <t>Het risico dat te lang wordt doorbehandeld in de geneeskundige ggz</t>
  </si>
  <si>
    <r>
      <t xml:space="preserve">Dubbel, </t>
    </r>
    <r>
      <rPr>
        <sz val="11"/>
        <color rgb="FFFF0000"/>
        <rFont val="Calibri"/>
        <family val="2"/>
        <scheme val="minor"/>
      </rPr>
      <t>Oneens, ik zie niet in met welke deze dan dubbbel is? Ik vind met ctr f 'clientgegevens' geen dubbele</t>
    </r>
  </si>
  <si>
    <r>
      <t xml:space="preserve">Dubbel, </t>
    </r>
    <r>
      <rPr>
        <sz val="11"/>
        <color rgb="FFFF0000"/>
        <rFont val="Calibri"/>
        <family val="2"/>
        <scheme val="minor"/>
      </rPr>
      <t>Oneens, ik zie niet in met welke deze dan dubbbel is? Ik vind met ctr f 'verzekeringgegevens' geen dubbele</t>
    </r>
  </si>
  <si>
    <t>EV: geen risico, anders kun je niet declareren</t>
  </si>
  <si>
    <t>opmerking JW en DdB (PG)</t>
  </si>
  <si>
    <t>beide</t>
  </si>
  <si>
    <t xml:space="preserve">Periodieke controle op geldigheid BIG </t>
  </si>
  <si>
    <t>niet geheel duidelijk wat hier mee wordt bedoeld. Private afspraken. Wat is het risico?</t>
  </si>
  <si>
    <t>Welke veldnorm wordt gehanteerd. Eerst uitwerken alvorens risico inschatting te kunnen maken.</t>
  </si>
  <si>
    <t>proces voordeur</t>
  </si>
  <si>
    <t>wordt ingezet bij onderaanneming.</t>
  </si>
  <si>
    <t>In EPD inrichten, laatste dag niet declarabel/ geldt ook voor opnamedag na 20:00 uur</t>
  </si>
  <si>
    <t>Er is altijd een inhoudelijk beoordeling nodig om gepast gebruik vast te stellen. Periodieke dossiercontroles.</t>
  </si>
  <si>
    <t>periodieke controle op bezetting per afdeling</t>
  </si>
  <si>
    <t>forensisch ingegeven?</t>
  </si>
  <si>
    <t>Controle door verzekeraar obv declaraties</t>
  </si>
  <si>
    <t>Lijkt onwaarschijnlijk - geen risico</t>
  </si>
  <si>
    <t>koppeling met regel 44 t.av medische noodzaak. ook  gepast gebruik</t>
  </si>
  <si>
    <t>Risico lijkt al onderdeel uit te maken van risico regel 48</t>
  </si>
  <si>
    <t xml:space="preserve">Deels fysiotherapie/begeleiding/etc (dat dit niet onder de ZVW valt) -&gt; in proces inregelen dat instelling hier intern en extern (afstemming met ZV) mee bezig is.
Voor de 365-dagen grens naar LGGZ (als die blijft bestaan) en 1095 grens naar WLZ -&gt; automatisch in te regelen in ICT? (hoe omgaan met (voor) verpleegdagen bij andere instelling? -&gt; vervallen? alleen dagen bij instelling tellen.
</t>
  </si>
  <si>
    <t>Begeleidingscontacten/ grens WMO en ZVW. 
Gepast gebruik vraagstuk.</t>
  </si>
  <si>
    <t>Inrichten in EPD</t>
  </si>
  <si>
    <t>Risico valt onder 66. Private afspraken?</t>
  </si>
  <si>
    <t>Risico ondervangt ook regel 64, 65. 
Hoe ziet de regelgeving er nu uit en hoe raakt dit vervolgens ZPM</t>
  </si>
  <si>
    <t xml:space="preserve">ICT oplossing in EPD? </t>
  </si>
  <si>
    <t>inrichting EPD. Allen te koppelen aan outreachende contacten buiten de eigen instelling</t>
  </si>
  <si>
    <t>Automatiseren</t>
  </si>
  <si>
    <t>Het proces kan deels geautomatiseerd worden (het stellen van een diagnose blijft een handmatige actie en het koppelen is ook een handmatige actie). Systeem is hierbij wel ondersteunend.</t>
  </si>
  <si>
    <t>Gezien complexiteit lijkt mij een deelwaarneming onvermijdelijk</t>
  </si>
  <si>
    <t>wat is het verschil met regel hierboven?</t>
  </si>
  <si>
    <t>wat is die rol precies? Staat niet als zodanig in het kwaliteitsstatuut.</t>
  </si>
  <si>
    <t>C.1</t>
  </si>
  <si>
    <t>C.1a</t>
  </si>
  <si>
    <t xml:space="preserve">Het risico dat er geen diagnostiekconsult wordt gedeclareerd door een regiebehandelaar
</t>
  </si>
  <si>
    <t>zie C.1</t>
  </si>
  <si>
    <t>C.1b</t>
  </si>
  <si>
    <t xml:space="preserve">Het risico dat er geen behandelconsult wordt gedeclareerd door een regiebehandelaar
</t>
  </si>
  <si>
    <t>C.1c</t>
  </si>
  <si>
    <t xml:space="preserve">Het risico dat geen psychiater/klinische psycholoog is betrokken bij de klinische zorg. 
</t>
  </si>
  <si>
    <t>C.2</t>
  </si>
  <si>
    <t>C.3</t>
  </si>
  <si>
    <t>C.4</t>
  </si>
  <si>
    <t>C.5</t>
  </si>
  <si>
    <t>C.6</t>
  </si>
  <si>
    <t>C.7</t>
  </si>
  <si>
    <t>C.8</t>
  </si>
  <si>
    <t>Wanneer is een intercollegiaal consult van toepassing? Belangrijke vraag voordat we verder invulling geven aan inrichting, verantwoording en controle.
Achterliggende gedachte vraag; ook van toepassing bij instellingen als die bijv. met MSZ overleggen of specialist op bepaald gebied.</t>
  </si>
  <si>
    <t>Denkrichting gebaseerd op huidige status ZPM:
alleen mogelijk bij vrijgevestigden niet bij instellingen, bij instellingen daarom niet inrichten. 
Bij vrijgevestigden controle mbv (deel) AGB irt "erkende zorgverlener"</t>
  </si>
  <si>
    <t>betreft ook materiële controle</t>
  </si>
  <si>
    <t>C.9</t>
  </si>
  <si>
    <t xml:space="preserve">Wanneer is een intercollegiaal consult van toepassing? Belangrijke vraag voordat we verder invulling geven aan inrichting, verantwoording en controle.
Achterliggende gedachte vraag; ook van toepassing bij instellingen als die bijv. met MSZ overleggen of specialist op bepaald gebied.
</t>
  </si>
  <si>
    <t>C.10</t>
  </si>
  <si>
    <t>C.11</t>
  </si>
  <si>
    <t>C.12</t>
  </si>
  <si>
    <t>C.13</t>
  </si>
  <si>
    <t>C.14</t>
  </si>
  <si>
    <t>C.15</t>
  </si>
  <si>
    <t>C.16</t>
  </si>
  <si>
    <t>C.17</t>
  </si>
  <si>
    <t>C.18</t>
  </si>
  <si>
    <t>S.1</t>
  </si>
  <si>
    <t>S.2</t>
  </si>
  <si>
    <t>S.3</t>
  </si>
  <si>
    <t>conform gepast gebruik rapport</t>
  </si>
  <si>
    <t>B.1</t>
  </si>
  <si>
    <t>B.2</t>
  </si>
  <si>
    <t>procescontrole</t>
  </si>
  <si>
    <t>B.3</t>
  </si>
  <si>
    <t>B.4</t>
  </si>
  <si>
    <t>B.5</t>
  </si>
  <si>
    <t>V.1.</t>
  </si>
  <si>
    <t>V.2.</t>
  </si>
  <si>
    <t>V.3</t>
  </si>
  <si>
    <t>Het risico dat een verblijfsprestatie wordt gedeclareerd die niet is ingekocht.</t>
  </si>
  <si>
    <t>V.4</t>
  </si>
  <si>
    <t>D.1</t>
  </si>
  <si>
    <t>Het risico dat een "acute ggz product" wordt gedeclareerd zonder dat sprake is van een acute/crisis situatie (terechte levering).</t>
  </si>
  <si>
    <t xml:space="preserve">•  Er is tot op heden geen prestatie acute GGZ. Acute GGZ krijgt een eigen regel. Wat is status hiervan?
(toelichitng: Overgang van crisis binnen budget naar het ZPM model? Geen onderscheid meer? Wat als iemand in crisis raakt terwijl die ligt opgenomen of tijdens FACT zorg, dan acute GGZ of blijft diegene binnen het ZPM? Hoe krijgt de acute ggz een plaats binnen het ZPM?)
</t>
  </si>
  <si>
    <t>D.2</t>
  </si>
  <si>
    <t>Het risico dat een "acute ggz product" wordt gedeclareerd die niet feitelijk is geleverd conform voorwaarden.  
Denk aan:
Inzet crisisdient, niet enkel een telefonisch consult</t>
  </si>
  <si>
    <t>D.3</t>
  </si>
  <si>
    <t>Het risico dat zorg wordt gedeclareerd  behorende tot een andere financieringsstroom (niet ZVW), daarmee niet behoort tot de geneeskundige GGZ.</t>
  </si>
  <si>
    <t>DB.1</t>
  </si>
  <si>
    <t>DB.2</t>
  </si>
  <si>
    <t>DB.3</t>
  </si>
  <si>
    <t>Het risico dat zorg dubbel wordt gedeclareerd over de financieringsstromen heen.
Denk aan:
Verblijfsprestaties WLZ/MSZ
Farmacie
Fysiotherapie</t>
  </si>
  <si>
    <t>Binnen 1 instelling is dit in te regelen.
'systeeminrichting:WLZ en klinische dagen ZVW binnen eigen instelling niet gelijktijdig declarabel. Gelijktijdige declaratie ZVW/ MSZ alleen te voorkomen door juiste registratie. WLZ niet zijnde GGZ zorg kan gelijktijdig.
Koppeling tussen aan/afwezigheidslijsten en declaratie
signalering op domeinoverstijgende clienten, tbv interne controle enkel bij aanbieders die beide zorg aanbieder van toepassing
'Systeeminrichting waarbij genoemde functionarissen binnen bepaalde settingen niet declarabel zijn. Controle op setting en cono code</t>
  </si>
  <si>
    <t>betreft materiele controle (benchmark, spiegels, signalen)
procesbeschrijvingen zorgaanbieder
gecertificeerd EPD/facturatiesysteem. Instellingsoverstijgende controle bij de zorgverzekeraar. Dit is veelal alleen achteraf na declaratie zichtbaar
(enkel verzekeraars beschikken over informatie over instellingen heen).</t>
  </si>
  <si>
    <t>OV.1</t>
  </si>
  <si>
    <t>Het risico dat een overige verichting  wordt gedeclareerd die niet feitelijk is geleverd conform voorwaarden.
GGZ
Elektroconvulsietherapie (ECT)
- Ambulante methadonverstrekking
(AMV)
- Consultatie bij euthanasieverzoeken
- Onderlinge dienstverlening
- Niet basispakketzorg consult
- Niet basispakketzorg verblijf
- Verblijf zonder overnachting
FZ
Forensische zorg
- Elektroconvulsietherapie (ECT)
- Ambulante methadonverstrekking
(AMV)
- Consultatie bij euthanasieverzoeken
- Onderlinge dienstverlening
- Ambulante dagbesteding forensische
zorg
- Forensisch psychiatrisch toezicht (FPT)</t>
  </si>
  <si>
    <t xml:space="preserve">Afhankelijkheden tabel voor de verschillende combinaties die wel en niet mogen.
Overige verrichtingen alleen voor bepaalde settingen toestaan.
</t>
  </si>
  <si>
    <t>OV.2</t>
  </si>
  <si>
    <t>Het risico dat een overige verichting  wordt gedeclareerd, die niet medisch noodzakelijk is gezien de toestand van de patiënt
GGZ
Elektroconvulsietherapie (ECT)
- Ambulante methadonverstrekking
(AMV)
- Consultatie bij euthanasieverzoeken
- Onderlinge dienstverlening
- Niet basispakketzorg consult
- Niet basispakketzorg verblijf
- Verblijf zonder overnachting
FZ
Forensische zorg
- Elektroconvulsietherapie (ECT)
- Ambulante methadonverstrekking
(AMV)
- Consultatie bij euthanasieverzoeken
- Onderlinge dienstverlening
- Ambulante dagbesteding forensische
zorg
- Forensisch psychiatrisch toezicht (FPT)</t>
  </si>
  <si>
    <t xml:space="preserve">Overige verrichtingen alleen voor bepaalde settingen toestaan.
</t>
  </si>
  <si>
    <t>Liefst procesmatig aangevuld met materiele controle (benchmark, spiegels, signalen).</t>
  </si>
  <si>
    <t>OV.3</t>
  </si>
  <si>
    <t>DB.</t>
  </si>
  <si>
    <t xml:space="preserve">Het risico dat zorg onterecht gelijktijdig wordt gedeclareerd binnen de geneeskundige GGZ (ZVW). </t>
  </si>
  <si>
    <t>Afhankelijkheden tabel voor de verschillende combinaties die wel en niet mogen.</t>
  </si>
  <si>
    <t>deels vooraf af te vangen in systmenen (zab en zv), maar betreft ook materiele controle (benchmark, spiegels, signalen)</t>
  </si>
  <si>
    <t>Dubbel opnemen - binnen en buiten instelling</t>
  </si>
  <si>
    <t>T.1</t>
  </si>
  <si>
    <t xml:space="preserve">Het risico dat een toeslag wordt gedeclareerd die niet feitelijk is geleverd conform voorwaarden.
Toeslagen zijn:
Gespecialiseerde ggz
- RTMS
- Doventolk/ communicatiedeskundige
- Reistijd tot 25 minuten
- Reistijd vanaf 25 minuten
- Oorlogsgerelateerd
psychotrauma (op verblijfsdag D)
Forensische zorg
- RTMS
- Doventolk/ communicatiedeskundige
- Reistijd tot 45 minuten
- Reistijd vanaf 45 minuten
- Extreem vlucht- en
beheersgevaarlijk (EVBG)
- Sglvg+ bij beveiligings-niveau 2
</t>
  </si>
  <si>
    <t>Denk aan: 
Reistijd koppelen aan setting. Alleen voor bepaalde settingen toestaan.</t>
  </si>
  <si>
    <t>T.2</t>
  </si>
  <si>
    <t>Het risico dat een toeslag wordt gedeclareerd, die niet medisch noodzakelijk is gezien de toestand van de patiënt</t>
  </si>
  <si>
    <t>ZT.1</t>
  </si>
  <si>
    <t>Zorgtraject</t>
  </si>
  <si>
    <t>Het risico dat er binnen het traject geen consult door de regiebehandelaar wordt gedeclareerd</t>
  </si>
  <si>
    <t>Procesmatig in lijn met taskforce gepast gebruik gecombineerd met data-analyse verzekeraars.
Wanneer niet mogelijk dan materiele controle (benchmark, spiegels, signalen)</t>
  </si>
  <si>
    <t>Overlap met C.1. Bespreken welk thema best passend.</t>
  </si>
  <si>
    <t>ZT.1a</t>
  </si>
  <si>
    <t>Het risico dat er binnen het traject geen diagnostiekconsult door regiebehandelaar wordt gedeclareerd</t>
  </si>
  <si>
    <t>Procesmatig in lijn met taskforce gepast gebruik gecombineerd met data-analyse verzekeraars.</t>
  </si>
  <si>
    <t>Overlap met C.1a. Bespreken welk thema best passend.</t>
  </si>
  <si>
    <t>ZT.1b</t>
  </si>
  <si>
    <t>Het risico dat er binnen het traject geen behandelconsult door de regiebehandelaar wordt gedeclareerd</t>
  </si>
  <si>
    <t>Wanneer niet mogelijk dan materiele controle (benchmark, spiegels, signalen)</t>
  </si>
  <si>
    <t>Overlap met C.1b. Bespreken welk thema best passend.</t>
  </si>
  <si>
    <t>ZT.2</t>
  </si>
  <si>
    <t>Het risico dat voor een andere (nieuwe)zorgvraag hetzelfde trajectnummer word gedeclareerd. (binnen instelling)</t>
  </si>
  <si>
    <t>ZT.3</t>
  </si>
  <si>
    <t>Het risico dat voor één zorgvraag verschillende zorgtrajecten worden gedeclareerd. (binnen instelling)</t>
  </si>
  <si>
    <t>ZT.4</t>
  </si>
  <si>
    <t>Het risico dat zorg uitgevoerd door een andere instelling als apart zorgtraject wordt gedeclareerd in plaats van onderlinge dienstverlening. (buiten instelling).</t>
  </si>
  <si>
    <t>Het risico dat zorg wordt gedeclareerd waarvan de diagnose onjuist getypeerd is.</t>
  </si>
  <si>
    <t>VW.1</t>
  </si>
  <si>
    <t>Het risico dat zorg wordt gedeclareerd waarbij een rechtmatige verwijzing ontbreekt.
extra aandacht voor:
-aanwezigheid
-tijdigheid
-geldigheid
-bevoegdheid verwijzer
- volledigheid</t>
  </si>
  <si>
    <t>RB.1</t>
  </si>
  <si>
    <t xml:space="preserve">Het risico dat zorg wordt gedeclareerd waarbij de regiebehandelaar onbevoegd is. </t>
  </si>
  <si>
    <t>Benchmarking als aanvulling op geautomatiseerd en procesmatige beheersing .</t>
  </si>
  <si>
    <t>RB.2</t>
  </si>
  <si>
    <t>Het risico dat zorg wordt gedeclareerd waarbij de regiebehandelaar de taken- en verantwoordelijkheden zoals beschreven in het model kwaliteitstatuut niet heeft vervuld</t>
  </si>
  <si>
    <t>OC.1</t>
  </si>
  <si>
    <t>Het risico dat ongecontracteerde zorgaanbieders niet gebonden zijn aan veldafspraken</t>
  </si>
  <si>
    <t>OC.2</t>
  </si>
  <si>
    <t>Het risico dat ongecontracteerde zorgaanbieders niet voldoen aan het arrangement</t>
  </si>
  <si>
    <t>ZV.1</t>
  </si>
  <si>
    <t xml:space="preserve">Het risico dat zorg wordt gedeclareerd waarbij een zorgvraag is getypeerd die niet voldoet aan de voorwaarden </t>
  </si>
  <si>
    <t>ZV.2</t>
  </si>
  <si>
    <t>Het risico zorg wordt gedeclareerd waarbij een zwaardere zorgvraag is getypeerd dan medisch noodzakelijk gezien de toestand van de patient.</t>
  </si>
  <si>
    <t>ZV.3</t>
  </si>
  <si>
    <t>ZV.4</t>
  </si>
  <si>
    <t>Het risico dat er een prestatie basis GGZ wordt gedeclareerd waarvan het patiëntprofiel niet aansluit bij de zorgvraagzwaarte van de patiënt.</t>
  </si>
  <si>
    <t>Declaratie</t>
  </si>
  <si>
    <t>Het risico dat niet tijdig wordt gedeclareerd</t>
  </si>
  <si>
    <t>Het risico dat niet tijdig wordt geherdeclareerd</t>
  </si>
  <si>
    <t>A.1</t>
  </si>
  <si>
    <t>Het risico dat verslavingszorg wordt gedeclareerd, waarbij voor triage geen screeningsinstrument is ingezet.</t>
  </si>
  <si>
    <t>A.2.</t>
  </si>
  <si>
    <t>Het risico dat zorg wordt gedeclareerd welke onverzekerde interventies betreft.</t>
  </si>
  <si>
    <t>A.3</t>
  </si>
  <si>
    <t>Het risico dat zorg wordt gedeclareerd met een onverzekerde diagnose.</t>
  </si>
  <si>
    <t>Het risico dat zorg wordt gedeclareerd waarbij niet multidisciplinair gewerkt wordt binnen de geneeskundige GGZ voor complexe tot zeercomplexe problematiek.</t>
  </si>
  <si>
    <t xml:space="preserve">Nog te veel onduidelijkheid, denkrichting: Procesmatig in lijn met behandelplancyclus/kwaliteitsstatuut van zorgaanbieder / taskforce gepast gebruik gecombineerd met data-analyse verzekeraars. </t>
  </si>
  <si>
    <t>Procesmatig in lijn met behandelplancyclus/kwaliteitsstatuut van zorgaanbieder / taskforce gepast gebruik gecombineerd met data-analyse verzekeraars. 
materiele controle (benchmark, spiegels, signalen)</t>
  </si>
  <si>
    <t>Het risico dat zorg wordt gedeclareerd waarbij clientgegevens niet juist, (tijdig) en volledig zijn geregistreerd.</t>
  </si>
  <si>
    <t>D.4</t>
  </si>
  <si>
    <t>Het risico dat zorg wordt gedeclareerd waarbij verzekeringsgegevens niet juist, (tijdig) en volledig zijn geregistreerd</t>
  </si>
  <si>
    <t>D.5</t>
  </si>
  <si>
    <t>Het risico dat zorg wordt gedeclareerd waarbij geen diagnoseinformatie wordt meegegeven aan de declaratie bij gespecialiseerde GGZ (door codes van b-GGZ te hanteren)</t>
  </si>
  <si>
    <t>Rijlabels</t>
  </si>
  <si>
    <t>Aantal van ID</t>
  </si>
  <si>
    <t>Data-analyse</t>
  </si>
  <si>
    <t>Registratie/facturatie</t>
  </si>
  <si>
    <t>Verantwoording</t>
  </si>
  <si>
    <t>Eindtotaal</t>
  </si>
  <si>
    <t>A. Verhoogd risico correct registreren en declareren</t>
  </si>
  <si>
    <t xml:space="preserve">B. Laag risico correct registreren en declareren </t>
  </si>
  <si>
    <t xml:space="preserve">C. Geen materieel risico correct registreren en declareren </t>
  </si>
  <si>
    <t>Algemeen</t>
  </si>
  <si>
    <t>Beheersing</t>
  </si>
  <si>
    <t xml:space="preserve">Voor het beheersen van de risico's kan gebruik gemaakt worden van al bestaande kaders. Denk hierbij aan materiële controles, control framework, etc.  </t>
  </si>
  <si>
    <t>Prioritering</t>
  </si>
  <si>
    <t>Gepast gebruik</t>
  </si>
  <si>
    <t>Aanbevelingen</t>
  </si>
  <si>
    <t>Literatuurlijst</t>
  </si>
  <si>
    <t>Potentieel risico</t>
  </si>
  <si>
    <t>ZVW - instellingen</t>
  </si>
  <si>
    <t>ZVW - vrijgevestigden</t>
  </si>
  <si>
    <t>FZ</t>
  </si>
  <si>
    <r>
      <t xml:space="preserve">Aanbevelingen inrichting beheersing
</t>
    </r>
    <r>
      <rPr>
        <sz val="11"/>
        <color theme="1"/>
        <rFont val="Calibri"/>
        <family val="2"/>
        <scheme val="minor"/>
      </rPr>
      <t>Betreft application en IT-dependent controls in het EPD en systemen van de zorgaanbieder</t>
    </r>
  </si>
  <si>
    <t>Aanspraak &amp; Onverzekerde Zorg</t>
  </si>
  <si>
    <t xml:space="preserve">Het risico dat zorg wordt gedeclareerd waarbij een rechtmatige verwijzing of plaatsingsbesluit (fz) ontbreekt.
</t>
  </si>
  <si>
    <t>A.2</t>
  </si>
  <si>
    <t>Het risico dat zorg (bijv. aan het systeem/ nabestaanden) wordt gedeclareerd die is geleverd na datum overlijden patiënt.</t>
  </si>
  <si>
    <t>HT-aanbieders: B. Laag risico correct registreren en declareren 
Niet HT-aanbieders: A. Verhoogd risico correct registreren en declareren</t>
  </si>
  <si>
    <t xml:space="preserve">Het risico dat consulten worden gedeclareerd ten laste van de Zvw, terwijl er sprake is van een onverzekerde interventie of een conditioneel verzekerde interventie die niet aan de voorwaarden voldoet. </t>
  </si>
  <si>
    <t>A.4</t>
  </si>
  <si>
    <t>Het risico dat er consulten worden gedeclareerd ten laste van de Zvw na het vaststellen dat er sprake is van een onverzekerde diagnose.</t>
  </si>
  <si>
    <t>Het risico dat er consulten worden gedeclareerd ten laste van de Zvw, terwijl sprake is van een conditioneel verzekerde diagnose waarbij niet aan de voorwaarden wordt voldaan.</t>
  </si>
  <si>
    <t xml:space="preserve">Bij diagnoses die onder voorwaarden verzekerd zijn een signalering inrichten in het EPD. 
</t>
  </si>
  <si>
    <t>A.5</t>
  </si>
  <si>
    <t xml:space="preserve">C. Gepast Gebruik risico's </t>
  </si>
  <si>
    <t xml:space="preserve">Het risico dat zorg dubbel wordt gedeclareerd ten laste van verschillende financieringsstromen. </t>
  </si>
  <si>
    <t>Acute GGZ</t>
  </si>
  <si>
    <t>Het risico dat er een regulier consult wordt gedeclareerd terwijl er sprake is van Acute GGZ binnen budget.</t>
  </si>
  <si>
    <t>Periode acute GGZ koppelen aan registratiesysteem waarin patiënt is vastgelegd als 'acuut' (ivm budgetfinanciering). Harde inrichting bij de afleiding declarabele overige producten in het EPD als tijdens periode acute GGZ reguliere consulten worden vastgelegd.</t>
  </si>
  <si>
    <t>Het risico dat een overige prestatie Acute GGZ binnen budget wordt gedeclareerd  terwijl geen sprake (meer) is van een crisissituatie.</t>
  </si>
  <si>
    <t xml:space="preserve">Periode acute GGZ koppelen aan registratiesysteem waarin patiënt is vastgelegd als 'acuut' (ivm budgetfinanciering). Harde inrichting bij de afleiding acute GGZ prestaties na maximaal drie dagen. </t>
  </si>
  <si>
    <t xml:space="preserve">Het risico dat voor een behandelaar die niet aan de eisen van het beroep voldoet consulten worden gedeclareerd. </t>
  </si>
  <si>
    <t>Het risico dat zorgverleners niet worden ingezet die passend/gekwalificeerd zijn bij de zorgvraag van de patient.</t>
  </si>
  <si>
    <t>Het risico dat zorgverleners worden ingezet zijn die niet passend/gekwalificeerd zijn bij de zorgvraag van de patient.</t>
  </si>
  <si>
    <t xml:space="preserve">Het risico dat zorg wordt gedeclareerd door fictieve behandelaren. </t>
  </si>
  <si>
    <t xml:space="preserve">Ervoor zorgen dat dummy codes niet gedeclareerd kunnen worden (dummycodes mogen niet doordat op ieder consult de naam van de (regie)behandelaar moet worden genoteerd). 
</t>
  </si>
  <si>
    <t>Consulten</t>
  </si>
  <si>
    <t>Het risico dat een consult wordt gedeclareerd waar indirecte tijd is meegenomen binnen de duur van het consult.</t>
  </si>
  <si>
    <t xml:space="preserve">Het risico dat consulten, overige prestaties en toeslagen worden gedeclareerd die niet gepast zijn.
Denk aan:
- meer of minder consulten dan medisch noodzakelijk
- meer of minder behandelaren dan medisch noodzakelijk
- inzet van gepaste zorg </t>
  </si>
  <si>
    <t>Het risico dat een behandelconsult wordt gedeclareerd in plaats van een diagnostiekconsult.</t>
  </si>
  <si>
    <t>Het risico dat een diagnostiekconsult wordt gedeclareerd in plaats van een behandelconsult.</t>
  </si>
  <si>
    <t>Historische vergelijkingen (periodieke rapportages)
- verhouding diagnostiek/behandeling in aantallen afspraken
- verhouding diagnostiek/behandeling in duur
IT-dependent control (signaleringen), bijvoorbeeld
- diagnostiekconsulten na bekend worden diagnose
--&gt; transparant maken opvolging signaleringen
Overig:
Vanuit agenda zorgdragen voor juiste afleiding naar consulttype.</t>
  </si>
  <si>
    <t xml:space="preserve">Het risico dat dagbesteding wordt gedeclareerd als consult (zowel in ambulante als klinische setting).
</t>
  </si>
  <si>
    <t>Het risico dat vaktherapie wordt gedeclareerd als consult in een klinische setting.</t>
  </si>
  <si>
    <t>Application Control: De registratie van vaktherapie tijdens een klinische setting mag niet afleiden naar een declarabel consult.
Evt. aanvullen met IT-dependent Control naar consulten vaktherapie tijdens klinische setting.
Zvw:
De registratie van vaktherapie tijdens een klinische periode mag niet afleiden naar een declarabel product. Is dit niet mogelijk dan kan het beroep van vaktherapeut mogelijk worden uitgesloten van registratie van declarabale consulten.</t>
  </si>
  <si>
    <t>Application Control: Telling op basis van op enig moment aanwezig aantallen patienten tijdens 'blok'.
Inrichten in EPD: het type groepsconsult koppelen aan het aantal deelnemers groepsconsult. Zie ook definitie bepaling van een groepsconsult.</t>
  </si>
  <si>
    <t>Het risico dat zorg wordt gedeclareerd waarbij clientgegevens niet juist, (tijdig) en volledig zijn geregistreerd.
Voor FZ: forensische titel, status plaatsing, plaatsingsbesluitnummer, SKN.</t>
  </si>
  <si>
    <t>WID &amp; BSN check in proces inrichten.
Afdwingbaarheid in declaratie dat clientgegevens gevuld moet zijn. 
Ingericht in FCS (FZ) controles dat alle verplichte gegevens aanwezig zijn.</t>
  </si>
  <si>
    <t>COV-controle in proces inrichten.
Afdwingbaarheid in declaratie dat verzekeringsgegevens gevuld moet zijn. In te richten bij declaratie.</t>
  </si>
  <si>
    <t>Het risico dat zorg wordt gedeclareerd waarbij niet alle vereiste informatie-elementen voor de betreffende declaratie worden meegegeven aan de declaratie.</t>
  </si>
  <si>
    <t xml:space="preserve">Afdwingbaarheid in declaratie dat informatie-elementen gevuld moeten zijn.
Uitzondering: als informatie-element redelijkerwijs niet aanwezig kan zijn. </t>
  </si>
  <si>
    <t>D.6</t>
  </si>
  <si>
    <t>Het risico dat dezelfde zorg dubbel wordt gedeclareerd door de onderaannemer en de hoofdaannemer, omdat de onderaannemer zelf ook een contract met DJI heeft.</t>
  </si>
  <si>
    <t>Inrichten in EPD bij zorgaanbieder van welke situatie er sprake is.</t>
  </si>
  <si>
    <t>D.7</t>
  </si>
  <si>
    <t xml:space="preserve">Het risico dat declaraties niet plaatsvinden tegen de afgesproken tarieven of de maximumtarieven overschrijden.
</t>
  </si>
  <si>
    <t>Tarieven per zorgverzekeraar en DJI inrichten.</t>
  </si>
  <si>
    <t>Het risico dat gegevens op declaratie niet overeenkomen met de registratie</t>
  </si>
  <si>
    <t>Automatische koppeling tussen registratie en facturatie</t>
  </si>
  <si>
    <t>Informatie-element</t>
  </si>
  <si>
    <t>Het risico dat er geen privacyverklaring in het dossier aanwezig is bij een declaratie waarbij verschillende informatieelementen ontbreken zoals diagnosehoofdgroep en/of het zorgvraagtype.</t>
  </si>
  <si>
    <t>Privacyverklaring koppelen aan informatie patient. Dan automatisch d11 vullen met &lt;ja&gt; bij te factureren prestaties en halfjaarlijkse aanlevering informatie.</t>
  </si>
  <si>
    <t>Kwaliteitstatuut</t>
  </si>
  <si>
    <t xml:space="preserve">Het risico dat het op dat moment geldende landelijke kwaliteitsstatuut niet wordt nageleefd.
</t>
  </si>
  <si>
    <t>Overige prestaties</t>
  </si>
  <si>
    <t xml:space="preserve">Het risico dat een overige prestatie wordt gedeclareerd die niet feitelijk is geleverd conform voorwaarden. Zie de beleidsregel van de NZa voor de lijst met overige prestaties.
</t>
  </si>
  <si>
    <t>Waar mogelijk geautomatiseerd inrichten op basis van informatietabel overige prestaties en toeslagen.</t>
  </si>
  <si>
    <t xml:space="preserve">Het risico dat een toeslag wordt gedeclareerd die niet feitelijk is geleverd conform voorwaarden. Zie de beleidsregel van de Nza voor de lijst met toeslagen.
</t>
  </si>
  <si>
    <t>Planning = realisatie</t>
  </si>
  <si>
    <t xml:space="preserve">Het risico dat zorg wordt gedeclareerd waarbij de regiebehandelaar (Zvw)/hoofdbehandelaar (FZ) onbevoegd is. </t>
  </si>
  <si>
    <t>Inrichten in EPD wie regiebehandelaar mag zijn.</t>
  </si>
  <si>
    <t>Het risico dat zorg wordt gedeclareerd zonder dat voldaan wordt aan spelregel minimale betrokkenheid regiebehandelaar.</t>
  </si>
  <si>
    <t xml:space="preserve">Application Controls: 
Afgeleide setting in declaratie is gelijk aan geregistreerde setting.
Inrichten op basis van informatiekaart setting van de NZa. </t>
  </si>
  <si>
    <t>Het risico dat de geregistreerde setting niet aansluit bij de feitelijke omstandigheden (zie tabel 1 en 2 in informatiekaart NZa).</t>
  </si>
  <si>
    <t>Application Controls:
Geregistreerde setting sluit aan de feitelijke omstandigheden (zie tabel 2 in informatiekaart NZa).
Inrichten op basis van informatiekaart setting van de NZa tabel 1 en 2.</t>
  </si>
  <si>
    <t>Het risico dat het 'afwegingskader monodisciplinair, multidisciplinair en outreachend' (tabel 3 uit informatiekaart NZa) niet correct wordt toegepast in de registratie.</t>
  </si>
  <si>
    <t>Het risico dat een setting wordt gedeclareerd die niet passend is bij de zorgvraag van de patiënt.</t>
  </si>
  <si>
    <t>Het risico dat een verblijfsprestatie wordt gedeclareerd die niet feitelijk is geleverd.</t>
  </si>
  <si>
    <t xml:space="preserve">Het risico dat een verblijfsprestatie wordt gedeclareerd die niet passend is gezien de zorgvraag van de patient.
extra aandacht voor:
- verblijfszwaarte (incl. VMR)
- af- en opschaling
- juiste financieringsstroom
- medische noodzaak opname
- beveiligingsniveau
</t>
  </si>
  <si>
    <t>Zorglabel</t>
  </si>
  <si>
    <t xml:space="preserve">Het risico dat geen of een onjuist zorglabel wordt gebruikt bij de declaratie. </t>
  </si>
  <si>
    <t>D. Instellingsoverstijgende risico's</t>
  </si>
  <si>
    <t>Het risico dat voor zorg uitgevoerd in onderaanneming een apart zorgtraject wordt gedeclareerd in plaats van onderlinge dienstverlening.</t>
  </si>
  <si>
    <t xml:space="preserve">In EPD borgen (formulier overdracht: zorgtrajectnummer als verplicht veld)
</t>
  </si>
  <si>
    <t xml:space="preserve">Het risico dat de openingsdatum van het zorgtraject niet gelijk is aan de startdatum van de eerste prestatie op het declaratiebericht. </t>
  </si>
  <si>
    <t xml:space="preserve">Borgen dat de startdatum van de eerste prestatie gelijk is aan de startdatum op het declaratiebericht. </t>
  </si>
  <si>
    <t>Disclaimer bij V&amp;C-lijst</t>
  </si>
  <si>
    <t>Deze ‘lijst Verantwoording en Controle’ is opgesteld door de partijen die samenwerken in het programma Zorgprestatiemodel. De lijst beschrijft risico’s die zich na invoering van het zorgprestatiemodel kunnen voordoen als het gaat om correct registreren en declareren en om gepast gebruik. De lijst is gebaseerd op de geldende wet- en regelgeving en op de concept-regels voor het zorgprestatiemodel van de NZa. Bij elk risico is een aanbevolen inrichting van werkproces en/of ICT vermeld, waarmee het risico kan worden ondervangen.</t>
  </si>
  <si>
    <t>De lijst is niet uitputtend, en zal in de loop van de tijd worden geüpdatet. De laatste versie is altijd te vinden via zorgprestatiemodel.nl --&gt; Aan de slag --&gt; Downloads. </t>
  </si>
  <si>
    <t>In het programma zorgprestatiemodel worden veldafspraken opgesteld rond het zorgprestatiemodel. De lijst Verantwoording en Controle zal daarin ook worden opgenomen. </t>
  </si>
  <si>
    <t>De lijst is geen vervanging van ggz-zelfonderzoeken. Het is een gezamenlijke aanzet tot het benoemen, uitwerken en bereiken van beheersingsdoelstellingen. Zorgaanbieders kunnen de lijst gebruiken bij het (opnieuw) inrichten van hun administratieve processen en de interne beheersing. Van EPD-leveranciers wordt verwacht dat zij de aanbevolen beheersing inbouwen in de EPD’s. </t>
  </si>
  <si>
    <t>De lijst is een van de middelen die partijen inzetten in hun streven naar ‘First Time Right’ en naar het zoveel mogelijk voorkomen van correcties achteraf. Waar dat (nog) niet mogelijk is, staan in de lijst aanvullende controles beschreven.</t>
  </si>
  <si>
    <t>Daar waar in de lijst regiebehandelaar wordt genoemd, wordt voor de forensische zorg de hoofdbehandelaar bedoeld.</t>
  </si>
  <si>
    <t xml:space="preserve">Potentieel risico (bruto) </t>
  </si>
  <si>
    <t>Zvw</t>
  </si>
  <si>
    <t>Fz</t>
  </si>
  <si>
    <t xml:space="preserve">Actie korte termijn? </t>
  </si>
  <si>
    <t xml:space="preserve">Soort Actie </t>
  </si>
  <si>
    <t xml:space="preserve">Aanbevelingen inrichting (proces / ICT) </t>
  </si>
  <si>
    <t xml:space="preserve">Beschrijving Controle </t>
  </si>
  <si>
    <t xml:space="preserve">Waar in de keten </t>
  </si>
  <si>
    <t>Openstaande opmerkingen</t>
  </si>
  <si>
    <t>Aantekeningen overleg wgr 4 &amp; 7</t>
  </si>
  <si>
    <t>Vergelelijk met NFU</t>
  </si>
  <si>
    <t>opmerkingen n.a.v. intern overleg</t>
  </si>
  <si>
    <t>Status - 17 augustus 2020</t>
  </si>
  <si>
    <t xml:space="preserve">Het risico dat zorg wordt gedeclareerd waarbij een rechtmatige (voldoet aan regelgeving en veldafspraken) verwijzing of plaatsingsbesluit (fz) ontbreekt.
</t>
  </si>
  <si>
    <r>
      <t xml:space="preserve">Automatiseren via Zorgdomein en geautomatiseerde controles in het EPD op aanwezigheid, geldigheid en </t>
    </r>
    <r>
      <rPr>
        <sz val="11"/>
        <rFont val="Calibri"/>
        <family val="2"/>
        <scheme val="minor"/>
      </rPr>
      <t>bevoegdheid verwijzer conform landelijke afspraken, voor die details zie verwijsafspraken GGZ 2020.</t>
    </r>
    <r>
      <rPr>
        <sz val="11"/>
        <color theme="1"/>
        <rFont val="Calibri"/>
        <family val="2"/>
        <scheme val="minor"/>
      </rPr>
      <t xml:space="preserve">
extra aandacht voor:
-aanwezigheid
-tijdigheid - voor 1e consult
-geldigheid - 9 maanden tot datum aanmelding (NB: niet 1e consult!)
-bevoegdheid verwijzer (iig Huisarts, medisch specialist, straatdokter, verder afhankelijk van contract en polisvoorwaarden)
- volledigheid - alle velden gevuld (NHG richtlijn informatieuitwisseling GGZ: https://www.nhg.org/sites/default/files/content/nhg_org/uploads/ggz_verwijsbrief_envelop.pdf
FZ: Facturatie Controle Systeem FZ - controle op aanwezigheid plaatsingsbesluit.</t>
    </r>
  </si>
  <si>
    <t>Deelwaarneming op niet Zorgdomein verwijzingen tbv volledigheid, juistheid en tijdigheid.</t>
  </si>
  <si>
    <t xml:space="preserve">Zorgaanbieder en Zorgverzekeraar 
</t>
  </si>
  <si>
    <t xml:space="preserve">Niet alle verwijzers gebruiken zorgdomein. Graag preciezer uitwerken van de aandachtspunteen . Zie ook verwijsafspraken GGZ. Dat is niet voldoende. Bijvoorbeeld herverwijzing (is niet meer nodig). </t>
  </si>
  <si>
    <t>toelichting wordt meegenomen in het arrangement. Oude tekst blijft (Aanspraak &amp; Onverzekerde Zorg (aanspraak conform ZorgInstituut Nederland, aanspraak conform ZvW en de duiding van ZINNL)
Algemene Patiëntgegevens &amp; verzekeringsgegevens: Verwijzerregistratie)</t>
  </si>
  <si>
    <t>Verwijzing is al veldafspraak, daar van zijn we op de hoogte. Goed om dit aan te geven.</t>
  </si>
  <si>
    <t xml:space="preserve">Bespreken:
Voor werkgroep ICT zijn de aandachtspunten niet concreet genoeg uitgewerkt. Is dat niet de volgende stap na het opstellen van de lijst?
Voor verwijzing bestaat al een veldafspraak (verwijsafspraken 2020). Deze veldafspraak moet n.a.v. het ZPM worden aangepast. Voorstel hiervoor wordt besproken. 
-&gt; pas na afstemming nieuwe veldafspraak; aandachtspunten en details verder uitwerken?
FZ: Facturatie Controle Systeem FZ - controle op aanwezigheid plaatsingsbesluit. Wordt hier het systeem bedoeld van jusitie of iets wat zorgaanbieders hebben ingericht? Het staat mogelijk op de verkeerde plaats of moet anders worden verwoordt. </t>
  </si>
  <si>
    <t>Controle op overlijden voor facturatie, COV check is niet sluitend, ook daar wordt overlijden niet real-time verwerkt. Andere oplossing?</t>
  </si>
  <si>
    <t xml:space="preserve">Ja </t>
  </si>
  <si>
    <t>Zorgaanbieder (en zorgverzekeraar)</t>
  </si>
  <si>
    <t>Robin heeft terugkoppeling gegeveen: zie mail aan CJD. Tekst aanscherpen: Je mag geen zorg declareren van zorg die is geleverd is na het overlijden van pt. Omschrijving aanpassen. Bij FZ zijn daar een aantal uitzonderingen.</t>
  </si>
  <si>
    <t>Het gaat hier om controle op de zorgverzekering van de patiënt. Dit kan dagelijks via COV-controle. Indien de patiënt niet meer verzekerd is, dient navraag gedaan te worden waarom patiënt niet meer verzekerd is bij patiënt zelf of "contactpersonen". Indien de patiënt is overleden, dan zal dit gemeld worden. Dit leidt dan tot een mutatie in de patiëntgegevens. 
Als zorgaanbieder weet je alleen dat de patiënt is overleden als hij/zij overlijdt intramuraal binnen de eigen zorginstelling of als je als zorgaanbieder een kaart van overlijden ontvangt. Verder kun je als zorgaanbieder niet weten of een patiënt overleden is. Je kunt alleen als zorgaanbieder controleren of een patiënt verzekerd is of niet.</t>
  </si>
  <si>
    <t>Verzekeraar kan dit ook en zal dit altijd blijven doen. Wellicht nogmaals onder aandacht brengen.</t>
  </si>
  <si>
    <t>Bespreken:
Is door FZ uitgezocht of het risico voor hen anders is? Sicco zou uitzoeken of er binnen FZ uitzonderingen zijn die wel geleverd en gedeclareerd mogen worden na overlijden patient?
Is uitgezocht of COV check ook uitsluitsel kan geven over overlijden patient? Zien we naast COV nog andere vormen van inrichting bij zorgaanbieder om dit risico te beheersen?</t>
  </si>
  <si>
    <t xml:space="preserve">Het declareren van onverzekerde interventies betreft correct declareren en registreren. Echter, is dit niet in de consulten zichtbaar als gebruik is gemaakt van een onverzekerde interventie. Daarom is geautomatiseerde controle niet mogelijk. Derhalve: beleid/proces bij ZAB, gesteund met eventuele tekstcontroles over dossierinformatie.
</t>
  </si>
  <si>
    <t>Geen veranderende situatie. Bestaande proces met lijst onverzekerde interventies (ZN ism ZINL) blijft bestaan.
Materiele controle op gebruik van onverzekerde interventies.</t>
  </si>
  <si>
    <r>
      <t xml:space="preserve">onverzekerde diagnoses en onverzekerde interventies. Controle niet binair in te regelen. Zijn er nog mogelijkheden? Lijsten worden opgeleverd door NZA (diagnose) en ZN (interventies) - </t>
    </r>
    <r>
      <rPr>
        <sz val="11"/>
        <color rgb="FF0070C0"/>
        <rFont val="Calibri"/>
        <family val="2"/>
        <scheme val="minor"/>
      </rPr>
      <t>Link invoegen niet mogelijk. Hierbij de huidig gebruikte documenten. Naamgeving huidige versie document ZN: ZN-circulaire GGZ therapieën - 2 september 2019.
NZA (diagnose): https://puc.overheid.nl/nza/doc/PUC_259928_22/ dan codelijsten ggz - cl diagnose of bijlage 3 Zelfonderzoek.</t>
    </r>
  </si>
  <si>
    <t>Gereed</t>
  </si>
  <si>
    <t>Parkeren</t>
  </si>
  <si>
    <t xml:space="preserve">•  Hoe gaan we om met onverzekerde zorg? Mogen zorgaanbieders hier wel diagnostiekconsulten voor registreren?  Bij diagnoseconsulten is nog geen diagnose verplicht, bij behandelconsulten wel.
•  Voornemen NZa is om ook in nieuwe model diagnoselijst uit te leveren, inclusief duiding. Alternatief: verwijzing naar lijst ZINL vanuit verantwoordingsarrangement. Maar opnemen in NZa-regels heeft ieders voorkeur. </t>
  </si>
  <si>
    <r>
      <t>Inbouw in ICT zorgaanbi</t>
    </r>
    <r>
      <rPr>
        <sz val="11"/>
        <rFont val="Calibri"/>
        <family val="2"/>
        <scheme val="minor"/>
      </rPr>
      <t>eders, diagnoses kunnen  niet gedeclareerd worden. NZA levert diagnose tabel op, inclusief lijst onverzekerde diagnoses.</t>
    </r>
    <r>
      <rPr>
        <sz val="11"/>
        <color theme="1"/>
        <rFont val="Calibri"/>
        <family val="2"/>
        <scheme val="minor"/>
      </rPr>
      <t xml:space="preserve">
Zelfbetalen mogelijk houden. EPD moet niet afdwingen dat verzekerde diagnose wordt gekozen. EPD moet afdwingen dat rekening niet naar verzekeraar gaat.</t>
    </r>
  </si>
  <si>
    <t>Er komt een NZA lijst met diagnoses DSM V. Nog uitzoeken hoelang diagnostiek mag duren voordat je het niet meer kunt declareren. Het gaat niet alleen om de hoofdgroep die verzekeraars kunnen zien, maar de DSM wordt wel in het EPD geregistreerd. Die mag niet een overzekerde diagnose zijn, en die factuur moet worden tegengehouden in het systeem. wgr  ICT (arjen Sontag) wil graag meedenken over de inhoud en vormgeving van deze lijst. Ook aandacht voor toekomstige consulten.</t>
  </si>
  <si>
    <t>EPD dwingt af; ik wil zelfbetalen mogelijk houden. Epd moet niet afdwingen dat verzekerde diagnose wordt gekozen. EPD moet afdwingen dat rekening niet naar verzekeraar gaat.
Voor issuelijst: hoeveel consulten mogen er voordat een diagnose vereist is?</t>
  </si>
  <si>
    <t>Acties zijn onderhanden of gereed:
1. Voorstel voor afspraak rondom max. aantal diagnostiekconsulten bij onverzekerde diagnose. Voorstel in werkgroep bespreken zodra gereed.
2. Nza blijft diagnose tabel uitleveren, incl. onverzekerde diagnoses. ICT wil graag meedenken bij vormgeving lijst.</t>
  </si>
  <si>
    <r>
      <t xml:space="preserve">- Controle op van toepassing dmv bijvoorbeeld contractcontrole? </t>
    </r>
    <r>
      <rPr>
        <sz val="11"/>
        <color rgb="FF0070C0"/>
        <rFont val="Calibri"/>
        <family val="2"/>
        <scheme val="minor"/>
      </rPr>
      <t>Is er in contracten verslavingszorg afgesproken - anders risico niet van toepassing, verslaving mag dan sowieso niet worden gedeclareerd</t>
    </r>
    <r>
      <rPr>
        <sz val="11"/>
        <color theme="1"/>
        <rFont val="Calibri"/>
        <family val="2"/>
        <scheme val="minor"/>
      </rPr>
      <t xml:space="preserve">
- Triageformulier gezamenlijk invullen indien van toepassing.
- Opnemen triage systeem/screeningsinstrument in EPD. 
- Systeem afdwingbaarheid op ingevuld triage, anders niet verder in het proces.
</t>
    </r>
  </si>
  <si>
    <t xml:space="preserve">Afhankelijk van inrichting systeem en afdwingbaarheid moet zorgverzekeraar nagaan of er sprake is van de juiste aanspraak bij verslavingszorg. </t>
  </si>
  <si>
    <t xml:space="preserve">Hoe kun je verslavingszorg aantonen? DSM? Maar die is niet bekend bij triage. Zolang er geen DSM geregistreerd is, kun je hier niet op blokkeren en afwijzen? Je kunt wel gebruiken als signalering, niet als harde stop op het traject voorafgaand aan het vaststellen van de diagnose. NB: lijst van welke diagnoses het betreft opleveren. </t>
  </si>
  <si>
    <t>Triage (is niets anders dan diagnostiek) blijft natuurlijk bestaan. Uitspraak van ZiNL verandert niet. Is dit niet eerder gepast gebruik?</t>
  </si>
  <si>
    <t>Bespreken:
Aanbevelingen inrichting in proces zijn niet helder genoeg geformuleerd. Wat houdt contract controle in? Is dat nu voldoende toegelicht?
Wat betekent gezamenlijk invullen en waarom staat dat bij proces inrichting?
Hoe weet je vooraf dat het verslavingszorg betreft? Kan dit op basis van verwijzing?
Algeheel risico bespreken.</t>
  </si>
  <si>
    <t xml:space="preserve">Het risico dat een behandelaar die als een Big-beroep registreert en declareert niet die Big-registratie heeft. </t>
  </si>
  <si>
    <t>Koppeling met AGB en BIG register
Koppeling tussen diploma (HR) en declaratiesystemen
'procesmatige inrichting waarbij periodieke controle en bij wijziging op diploma/BIG Registratie via HR systeem gekoppeld aan EPD
Indirect - autorisatiematrix</t>
  </si>
  <si>
    <t>geen opmerkingen.</t>
  </si>
  <si>
    <t>Ik heb liever dat bij wijziging/invoering van bepaald beroep een bepaald diploma vereist is en je daarop een directe controle kunt doen.</t>
  </si>
  <si>
    <t>Het risico dat een behandelaar die geen declarabele consulten mag registreren niet wordt ingezet in de zorgverlening.</t>
  </si>
  <si>
    <t>procescontrole (gepast gebruik)</t>
  </si>
  <si>
    <t>GG.</t>
  </si>
  <si>
    <t>dit betekent eigenlijk dat je patiënt te kort doet.</t>
  </si>
  <si>
    <t>Het risico dat een behandelaar die niet aan de eisen van het overige beroep voldoet toch het consult overig declareert.</t>
  </si>
  <si>
    <t>zie ook B1 geen opmerkingen</t>
  </si>
  <si>
    <t xml:space="preserve">procesinrichting/uitvoering kwaliteitstatuut, op basis van patientprofiel/zorgtraject/setting. </t>
  </si>
  <si>
    <t>Het risico dat zorg wordt geleverd door behandelaren die medisch niet noodzakelijk zijn gezien de toestand van de patiënt.
Dit is ter beoordeling aan de (regie)behandelaar. 
Als je deze opneemt in de matrix dan moet wel duidelijk zijn wat je concreet moet controleren en HOE.</t>
  </si>
  <si>
    <t xml:space="preserve">moeten we deze niet omschrijven naar overgekwalificeerd en ondergekwalificeerd personeel? Deze beschrijving maakt het risico niet heel duidelijk. </t>
  </si>
  <si>
    <t xml:space="preserve">Het risico dat zorg wordt gedeclareerd door fictieve behandelaren of behandelaren die zich in een bepaalde hoedanigheid voordoen. </t>
  </si>
  <si>
    <t xml:space="preserve">Ervoor zorgen dat dummy codes niet gedeclareerd kunnen worden (dummycodes mogen niet doordat op ieder consult de naam van de (regie)behandelaar moet worden genoteerd). 
Een dummycode is een code voor een behandelaar die niet bestaat binnen de organisatie, maar die wordt ingericht om bij onderaannemerschap toch de declaraties te kunnen voldoen. Dit komt minder voor nu straks ook onderaannemer zijn eigen consulten kan schrijven mits hij het zelfde zorgtrajectnummer gebruikt. Het kan nog wel als de onderaannemer geen of een veel onvoordeliger contract heeft.
</t>
  </si>
  <si>
    <r>
      <t xml:space="preserve">hoe kun je zien wat een dummycode is? Definitie? Niet bestaand persoon. </t>
    </r>
    <r>
      <rPr>
        <sz val="11"/>
        <color rgb="FFFF0000"/>
        <rFont val="Calibri"/>
        <family val="2"/>
        <scheme val="minor"/>
      </rPr>
      <t>Beter definieren</t>
    </r>
    <r>
      <rPr>
        <sz val="11"/>
        <color theme="1"/>
        <rFont val="Calibri"/>
        <family val="2"/>
        <scheme val="minor"/>
      </rPr>
      <t xml:space="preserve">. Wordt bijvoorbeeld gebruikt bij groepscontacten. Of onderaannemerconstructie/ODV. </t>
    </r>
  </si>
  <si>
    <t>dummycodes mogen niet, alles moet op naam</t>
  </si>
  <si>
    <t>Het risico dat consulten worden gedeclareerd zonder dat de regiebehandelaar (direct) betrokken is in het zorgtraject.</t>
  </si>
  <si>
    <t>Koppeling met kwaliteitsstatuut zou kunnen landen in een veldafspraak. Ook met de nieuwe versie van het kwaliteitsstatuut (opgesteld dooor ZINL) kan in de veldafspraak worden rekening gehouden. Moet verder worden besproken in werkgroep 4.</t>
  </si>
  <si>
    <t>zie veldafspraak verantwoordingsarrangement regiebehandelaar. Uitzondering en afrekening moet nog worden vastgesteld.</t>
  </si>
  <si>
    <t>In afwachting van 'soort actie'.</t>
  </si>
  <si>
    <t xml:space="preserve">spelregels is inmiddels besproken. Er zijn 2 varianten, en welke variant is het makkelijkst in te richten. Inschatting is dat beide varianten wel goed te automatiseren zijn. Vaste lijst met uitzonderingen moet worden vastgesteld en opgeleverd voor automatisering. Moet dan in declaratiestandaard meegegeven worden. </t>
  </si>
  <si>
    <t>werkgroep 5gaat de overige beroepen bezien of hier onderscheid gemaakt moet worden. Als er een veldnorm is kan de NZa deze wel vertalen naar regelgeving. Maar initiatief daarvoor ligt dus bij het veld.</t>
  </si>
  <si>
    <t>Het risico dat een consult wordt gedeclareerd, waarbij de niet behandelende regiebehandelaar wordt meegegeven in de declaratie. 
Esther &amp; Robin: Kan deze niet weg, zie risico C! en RB 1 t/m 3</t>
  </si>
  <si>
    <t xml:space="preserve">Planning is realisatie, dwz agenda is leidend. Harde koppeling tussen agenda en declaratie. </t>
  </si>
  <si>
    <t>Koppeling met AGB en BIG register
Koppeling tussen diploma (HR) en declaratiesystemen
'procesmatige inrichting waarbij periodieke controle en bij wijziging op diploma/BIG Registratie via HR systeem gekoppeld aan EPD
Wens van ZVZ een centraal registratiesysteem
Robin en Esther: aangepast, eens?</t>
  </si>
  <si>
    <t>Afhankelijk van uitkomsten kort geding</t>
  </si>
  <si>
    <t>De NZa komt met één generieke definitie van integrale verblijfsdag. Zou goed zijn om hier een ambthalve vaststelling van te maken (op basis van dezelfde generieke definitie). 
Hoe om te gaan met consult voor opname tijd?</t>
  </si>
  <si>
    <t>Aparte code inrichten voor integrale verblijfdag en op die dagen dat die code is vastgelegd blokkeren van declareren van consulten</t>
  </si>
  <si>
    <t>Het risico dat dagbesteding wordt gedeclareerd als consult in klinische setting
Nog uitwerken voor ambulant</t>
  </si>
  <si>
    <t>Dagbesteding en vaktherapie uitzetten, bij klinische setting. 
Afhankelijk van veldnorm mogelijk om beroepen te koppelen aan activiteiten. 
Inrichting moet mogelijk zijn. 
Zie algemene punten zoals textmining</t>
  </si>
  <si>
    <t>betreft materiele controle (benchmark, spiegels, signalen)
Het blijft altijd mogelijk een consult te declareren terwijl de inhoud vaktherapie of dagbesteding is.
Voor vaktherapie en dagbesteding definitie van ZINL aanhouden. 
https://www.zorginstituutnederland.nl/publicaties/standpunten/2015/10/29/standpunt-vaktherapie-en-dagbesteding-in-de-geneeskundige-ggz
NZa zal in toelichting vande  regelgeving een verwijzing opnemen naar definities ZINL
Dagbesteding klinisch = integraal, dagbesteding ambulant = nieuwe prestatie (beroep onafhankelijk)</t>
  </si>
  <si>
    <t>Vaktherapie mag wel ambulant; dagbesteding bestaat (nog) niet ambulant. Dit ligt nog bij de Nza. Als ambulante dagbesteding  niet toegevoegd wordt/buiten aanspraak blijft vallen dan is dit een goed risico. Als dagbesteding straks wel kan ambulant, zal de vraag zijn hoe deze gedeclareerd moet worden.
Dan onstaat er een ander risico: dat consult behandeling wordt gedeclareerd ipv 'product voor dagbesteding'</t>
  </si>
  <si>
    <t>Het risico dat vaktherapie  wordt gedeclareerd als consult in klinische setting</t>
  </si>
  <si>
    <t>Dagbesteding en vaktherapie uitzetten, in de klinische setting. 
Afhankelijk van veldnorm mogelijk om beroepen te koppelen aan activiteiten. 
Inrichting moet mogelijk zijn. 
Zie algemene punten zoals textmining</t>
  </si>
  <si>
    <t>Antwoord op de vraag in kolom j is rapport zorginstituut."standpunt vaktherapie en dagbesteding in de geneeskundige ggz"
https://www.zorginstituutnederland.nl/publicaties/standpunten/2015/10/29/standpunt-vaktherapie-en-dagbesteding-in-de-geneeskundige-ggz</t>
  </si>
  <si>
    <t xml:space="preserve">Het risico dat hetzelfde consult wordt gedeclareerd door meerdere behandelaren waarbij dit medisch niet noodzakelijk is gezien de toestand van de patiënt </t>
  </si>
  <si>
    <t>Signaleringsgrenzen hanteren (in materiele control)
Elke behandelaar legt eigen consult vast.</t>
  </si>
  <si>
    <t xml:space="preserve">Antwoord op vraag in J is dat meerdere behandelaren dan consult registreren. VB dhr grommen is door 3 behandelaren gezien tegelijkertijd, met duur van 45 min. Dan krijg je drie consulten van 45 minuten als declaratie. </t>
  </si>
  <si>
    <t>C.19</t>
  </si>
  <si>
    <t>consulten</t>
  </si>
  <si>
    <t>Het risico dat er consulten worden gedeclareerd na het verlopen van de forensische titel</t>
  </si>
  <si>
    <t>Claudio toevoegen</t>
  </si>
  <si>
    <t xml:space="preserve">Het risico dat er geen diagnostiekconsult wordt gedeclareerd door een regiebehandelaar in het gehele zorgtraject.
</t>
  </si>
  <si>
    <t xml:space="preserve">Het risico dat er geen behandelconsult wordt gedeclareerd door een regiebehandelaar in het gehele zorgtraject.
</t>
  </si>
  <si>
    <t>Het risico dat meer of minder consulten worden gedeclareerd dan medisch noodzakelijk is gezien de toestand van de patiënt.
Esther &amp; Robin: duur van de titel lijkt ons correct registreren en declareren en derhalve een apart risico. Dit is namelijk met systeeminrichtingen af te vangen</t>
  </si>
  <si>
    <t>Claudio nav vraag: Dat klopt inderdaad.</t>
  </si>
  <si>
    <t xml:space="preserve">Het risico dat een consult wordt gedeclareerd waar de duur van het consult niet aansluit bij het geplande consult.
</t>
  </si>
  <si>
    <r>
      <t xml:space="preserve">planning is realisatie, dwz agenda is leidend. Harde koppeling tussen agenda en </t>
    </r>
    <r>
      <rPr>
        <sz val="11"/>
        <color rgb="FF00B050"/>
        <rFont val="Calibri"/>
        <family val="2"/>
        <scheme val="minor"/>
      </rPr>
      <t>realisatie en dus</t>
    </r>
    <r>
      <rPr>
        <sz val="11"/>
        <color theme="1"/>
        <rFont val="Calibri"/>
        <family val="2"/>
        <scheme val="minor"/>
      </rPr>
      <t xml:space="preserve"> declaratie. </t>
    </r>
    <r>
      <rPr>
        <sz val="11"/>
        <color rgb="FF00B050"/>
        <rFont val="Calibri"/>
        <family val="2"/>
        <scheme val="minor"/>
      </rPr>
      <t>Duur afspraken in realisatie kan niet worden aangepast met &lt; 30 minuten.</t>
    </r>
  </si>
  <si>
    <t>Mogelijk geen materiele controle voor nodig maar wel verantwoording over de beheersing.
We denken hier wel hetzelfde over; erover verantwoorden is noodzakelijk maar interpretatieverschillen over het hoe. Grote partijen in HT middels HT verantwoorden en vrijgevestigden op andere manier?
Indien bovenstaande niet mogelijk dan MC</t>
  </si>
  <si>
    <r>
      <t xml:space="preserve">spelregels zijn vastgesteld. Moet risicolijst nog op worden aangepast.Het is lastig te automatiseren dat je afspraken niet meer kunt aanpassen na de start van het consult. Je hebt een scheiding tussen geplande en gerealiseerde connsulten.  Geplande contacten zijn alle afspraken in de agenda. Er zijn verschillende declaratie-ingangen bij het registeren van prestaties, zoals aan/afwezigheidsregistratie, groepsconsultemn emn groepsconsulten. En alles komt terecht in de bak gerealiseerde prestaties terecht.  bij afwijking &gt; 30 minuten pas je niet de planning aan, maar de realisatie. </t>
    </r>
    <r>
      <rPr>
        <sz val="11"/>
        <color rgb="FFFF0000"/>
        <rFont val="Calibri"/>
        <family val="2"/>
        <scheme val="minor"/>
      </rPr>
      <t>Nog een keer goed kijken naar de formulering in de V&amp;C lijst.</t>
    </r>
  </si>
  <si>
    <t xml:space="preserve">Het risico dat een consult wordt gedeclareerd waar de duur van het consult niet aansluit bij de werkelijke uitgevoerde tijd (met een marge van 15 minuten).
Het woordje "tenzij" in planning is realisatie tenzij.  De agenda is zoals nu bekend de bron. 
Indien de agenda aangepast moet worden moet dit dus mogelijk zijn. Voorstel; planning is realisatie tenzij, tenzij is meer dan 15 minuten afwijking (naar boven of naar beneden) welke gecorrigeerd MOET  worden in de agenda.
De uitgevoerde consulttijd moet herkenbaar zijn voor de patïent. Indien tijden niet aangepast worden, dan moet de patiënt wel weten dat het gaat om gemiddelde tijden, anders gaat hij/zij bellen over zijn/haar zorgnota. 
O.i. moet er hoog over gecontroleerd worden binnen zorginstellingen. Indien er uitschieters (behandelaar heeft bij dezelfde soort diagnose veel meer consulttijd nodig dan zijn collegae, dan moeten de juiste vragen gesteld worden door het afdelingshoofd of de bestuurder. Het hoeft niet fout te zijn ...Het is aanleiding tot een gesprek.
Zorgverzekeraars kunnen benchmarken en ook vragen stellen indien hiervoor aanleiding is. 
</t>
  </si>
  <si>
    <r>
      <t xml:space="preserve">Opmerking in J over optellen tijd is niet toegestaan (bij heidag afgesproken). </t>
    </r>
    <r>
      <rPr>
        <b/>
        <sz val="11"/>
        <color rgb="FFFF0000"/>
        <rFont val="Calibri"/>
        <family val="2"/>
        <scheme val="minor"/>
      </rPr>
      <t>Waarom geen MC? Gaat heir om de peiler feitelijke levering. Grote afwijkingen corrigeren; bij onplanbaar de gerealiseerde tijd vastleggen.</t>
    </r>
  </si>
  <si>
    <t>Het risico dat een consult wordt gedeclareerd die niet feitelijk is geleverd.</t>
  </si>
  <si>
    <t xml:space="preserve">Inrichten in EPD: geen consult autoriseren zonder beloop of verslagging.
Uitgangspunt agenda is leidend bij geplande zorg (no show mag niet gedeclareerd worden). 
Harde koppeling tussen agenda en facturatie, planning is realisatie, agenda is leidend. 
Eventueel uitgebreid met eigen signaleringsgrenzen. </t>
  </si>
  <si>
    <t>Dit is lastig bij no show. Je moet  de pt op no show zetten, anders gaat hij automatisch dooor naar de realisatie</t>
  </si>
  <si>
    <t>Voor no-show geen consult. Verwerken in tarief andere consulten is volgens mij de lijn. Nee, er komt geen onvolledig behandeltraject. Integraliteit van de basis-GGZ bestaat straks niet meer</t>
  </si>
  <si>
    <t>niet volledig te automatiseren. Zorgaanbieder heeft aantoonbaar beleid mbt duur consulten tbv planning. Dit wordt door het EPD ondersteund.</t>
  </si>
  <si>
    <t>NB: het kan gebeuren dat bij no-show een groepsconsult een individueel consult wordt</t>
  </si>
  <si>
    <t>Definitie verduidelijken; denk aan ondoelmatig verslagleggen samen met pt.
is reeds belegd bij werkgroep regelgeving</t>
  </si>
  <si>
    <t xml:space="preserve">Het risico dat een consult wordt gedeclareerd waar de duur van het consult in meerdere korte consulten wordt opgeknipt.
</t>
  </si>
  <si>
    <r>
      <rPr>
        <sz val="11"/>
        <color rgb="FFFF0000"/>
        <rFont val="Calibri"/>
        <family val="2"/>
        <scheme val="minor"/>
      </rPr>
      <t xml:space="preserve">Niet mogelijk maken in agenda om twee consulten opvolgend te maken. </t>
    </r>
    <r>
      <rPr>
        <sz val="11"/>
        <color rgb="FF000000"/>
        <rFont val="Calibri"/>
        <family val="2"/>
        <scheme val="minor"/>
      </rPr>
      <t xml:space="preserve">
Definitie NZA: “In de definitie van contact is opgenomen dat een contact ononderbroken is . Met ononderbroken wordt bedoeld dat het niet de bedoeling is om zonder zorginhoudelijke reden contacten op te gaan knippen. Het halen van bijvoorbeeld een kopje koffie of een sanitaire stop geldt niet als onderbreking”</t>
    </r>
  </si>
  <si>
    <t xml:space="preserve">
Het kan in het kader van het zorgpad voorkomen dat dezelfde behandelaar, dezelfde patiënt in consult ziet op één kalenderdag. 
Een behandelaar moet medisch inhoudelijk kunnen verklaren waarom hij/zij de patiënt twee keer op dezelfde kalenderdag in consult ziet. Dit kan in het kader zijn van een bepaald zorgpad.
OPSPLITSEN -&gt; 2 RISICO'S -&gt; DUBBEL RISICO STAAN BIJ O2</t>
  </si>
  <si>
    <r>
      <t xml:space="preserve">het gaat er om dat aaneengesloten consulten niet kunnen. </t>
    </r>
    <r>
      <rPr>
        <sz val="11"/>
        <color rgb="FFFF0000"/>
        <rFont val="Calibri"/>
        <family val="2"/>
        <scheme val="minor"/>
      </rPr>
      <t>Nog een keer goed kijken als bijvoorbeeld er 2 consulten zijn, de eerste individueel, de 2e met 2 behandelaren (bijv in diagnostiekstraat)</t>
    </r>
    <r>
      <rPr>
        <sz val="11"/>
        <color theme="1"/>
        <rFont val="Calibri"/>
        <family val="2"/>
        <scheme val="minor"/>
      </rPr>
      <t>. Wordt gepland als 2 consulten. Dan zou in de realissatie de 2 consulten met dezelfde behandelaar aan elkaar gekoppeld worden? dat is wel de uitwerking van de spelregels. Wat bekentekent dit voor de inrichting?</t>
    </r>
  </si>
  <si>
    <t>Mag niet optellen. 
Waarschijnlijk is het niet kostenvoordeliger om op te knippen</t>
  </si>
  <si>
    <t>Het risico dat (individuele) consulten worden gedeclareerd waar een groepsconsult is geleverd.</t>
  </si>
  <si>
    <t>opgelost</t>
  </si>
  <si>
    <r>
      <t xml:space="preserve">In agenda inrichten. </t>
    </r>
    <r>
      <rPr>
        <sz val="11"/>
        <color rgb="FF00B050"/>
        <rFont val="Calibri"/>
        <family val="2"/>
        <scheme val="minor"/>
      </rPr>
      <t>Planning = realisatie Groepsconsulten zijn altijd gepland.</t>
    </r>
    <r>
      <rPr>
        <sz val="11"/>
        <color theme="1"/>
        <rFont val="Calibri"/>
        <family val="2"/>
        <scheme val="minor"/>
      </rPr>
      <t xml:space="preserve"> No show valt wel uit,</t>
    </r>
  </si>
  <si>
    <t>Het risico dat een intercollegiaal overleg wordt gedeclareerd dat medisch niet noodzakelijk is gezien de toestand van de patiënt.</t>
  </si>
  <si>
    <t>Het risico dat een intercollegiaal overleg wordt gedeclareerd dat niet feitelijk is geleverd conform voorwaarden.</t>
  </si>
  <si>
    <t>Bespreken met VWS of termijnen voor MBI en verevening aangepast worden door Zorgprestatiemodel. 
In welke werkgroep? Hangt af van de veldafspraak, komt het daarin? Dan in die werkgroep. Anders in het overleg over de uniforme declaratietermijnen. Meenemen in evaluatie uniforme declaratieparagraaf.
Wens aanbieder: zelfde maximale declaratietermijn voor alle zorgverzekeraars -&gt; meenemen naar werkgroep 3.</t>
  </si>
  <si>
    <t xml:space="preserve">- maak een teller met eenn max termijn  dat telt vanaf  "prestatie" tot aan declaratiemoment. 
- oa tijdige berekening van Eigen Risico.
</t>
  </si>
  <si>
    <t>Zorgaanbieder
LCB Zorgverzekeraars</t>
  </si>
  <si>
    <r>
      <t xml:space="preserve">Het risico dat zorg wordt gedeclareerd waarbij clientgegevens niet juist, (tijdig) en volledig zijn geregistreerd.
</t>
    </r>
    <r>
      <rPr>
        <sz val="11"/>
        <color rgb="FF000000"/>
        <rFont val="Calibri (Hoofdtekst)"/>
      </rPr>
      <t>Voor fz: forensische titel, status plaatsing, plaatsingsbesluitnummer, SKN</t>
    </r>
  </si>
  <si>
    <r>
      <t xml:space="preserve">WID &amp; BSN check in proces inrichten
afdwingbaarheid in declaratie dat clientgegevens gevuld moet zijn. In te richten bij declaratie
</t>
    </r>
    <r>
      <rPr>
        <sz val="11"/>
        <color rgb="FF000000"/>
        <rFont val="Calibri (Hoofdtekst)"/>
      </rPr>
      <t>Ingericht in FCS (FZ) controles dat alle verplichte gegevens aanwezig zijn.</t>
    </r>
  </si>
  <si>
    <r>
      <t xml:space="preserve">Het risico dat zorg wordt gedeclareerd waarbij verzekeringsgegevens niet juist, (tijdig) en volledig zijn geregistreerd
</t>
    </r>
    <r>
      <rPr>
        <sz val="11"/>
        <color rgb="FF000000"/>
        <rFont val="Calibri (Hoofdtekst)"/>
      </rPr>
      <t>Voor fz: plaatsingsbesluitnummer, contractnummer</t>
    </r>
  </si>
  <si>
    <t>COV-controle in proces inrichten
afdwingbaarheid in declaratie dat verzekeringsgegevens gevuld moet zijn. In te richten bij declaratie</t>
  </si>
  <si>
    <t>voorafcontrole bij verzekeraar.
Nota’s worden niet teruggevorderd als er met terugwerkende kracht wordt uitgeschreven. Risico's vallen voor zorgverzekeraars tegen elkaar weg.</t>
  </si>
  <si>
    <r>
      <t xml:space="preserve">Hoe vaak moet je COV-check draaien? Bij inschrijving en bij declaratie. Volgens Amy om dit nog vaker te doen. Als het volledig geautomatiseerd kan (robot) dan is het wenselijk om het vaker te doen. 
Overstappers nu groter risico. Opzeggen voor 31 december, voor 31 januari aanmelden voor nieuwe verzekering. </t>
    </r>
    <r>
      <rPr>
        <sz val="11"/>
        <color rgb="FFFF0000"/>
        <rFont val="Calibri (Hoofdtekst)"/>
      </rPr>
      <t>Guido checkt</t>
    </r>
  </si>
  <si>
    <t>Bij behandelconsulten altijd een diagnose opnemen (mag ook werkdiagnose zijn). Bij diagnoseconsult geen diagnose opnemen. -&gt; wordt besproken in wg 1 (o.a. of er maximum gesteld moet worden van aantal diagnose consulten zonder diagnose.
• We geven aan dat er geen schotten meer zijn, tegelijkertijd lijkt het erop dat je aan de achterkant in ieder geval het verschil tussen b-GGZ en g-GGZ kunt zien. Ook bestaat dit verschil nog in Model Kwaliteitsstatuut hoe gaan we hier mee om?
 - en bij consulten van patienten in crisis is het ook niet mogelijk om een diagnose vast te stellen. Dat is niet zichtbaar aan de declaratie.</t>
  </si>
  <si>
    <t xml:space="preserve">afdwingbaarheid in declaratie dat diagnose gevuld moet zijn. In te richten bij declaratie (er zijn uitzonderingen, zoals bij crisis)
  </t>
  </si>
  <si>
    <t xml:space="preserve">onderscheid bGGZ en sGGZ blijft en wordt in informatie-elementen behouden gebleven. Werkdiagnose gebruik heeft als risico dat er nieuwe trajectnummers worden aangemaakt. Hoe maak je het onderscheid tussen bGGZ en sGGZ? Is nog niet duidelijk. 
Maximum aantal diagnostiekcontacten: concept-notitie Zorginstituut. </t>
  </si>
  <si>
    <t xml:space="preserve">straks is mogelijk om consulten zonder diagnose te declareren, hierbij moet een maximun voor worden afgestemd. </t>
  </si>
  <si>
    <t>Nieuw</t>
  </si>
  <si>
    <t>V</t>
  </si>
  <si>
    <t>Specifiek FZ-risico. Duidelijke afspraak dat hoofdaannemer de zorg declareert. Maar gaat soms wel eens mis. En als de onderaannemer dan zelf ook een contract heeft met DJI is dit niet altijd direct op te merken.</t>
  </si>
  <si>
    <t>Controleren in dashboard aan DJI kant</t>
  </si>
  <si>
    <t>Zorgaanbieder en DJI</t>
  </si>
  <si>
    <t>is ook van toepassing voor ZVW, bijvoorbeeld bij acute GGZ.</t>
  </si>
  <si>
    <t>Declaratie vindt niet plaats tegen de afgesproken tarieven.</t>
  </si>
  <si>
    <t xml:space="preserve">Eenmaal ingericht kent het proces een hoge mate van automatisering waarbij de tarieven op de juiste manier worden afgeleid naar de facturatie. Dit volledig geautomatiseerde proces vraagt geen inhoudelijke beslissingen en is niet complex. </t>
  </si>
  <si>
    <t xml:space="preserve">Domeinbekostiging </t>
  </si>
  <si>
    <t>Zorgprestaties zijn ter vulling van het budget. De regelgeving voor bekostiging 'acute ggz' wordt hierop aangepast. Risico's vervallen -&gt; zijn meer risico's voor financiering acute ggz.</t>
  </si>
  <si>
    <t>afspraken gemaakt. Binnen budget zelfde prestaties als ZPM met apart informatielabel. Buiten budget geen aparte prestatie. Risico op aanpassen.</t>
  </si>
  <si>
    <t>dit zou je acute ggz kunnen noemen als categorie. Daarnaast moeten deze op gmap worden getoetst</t>
  </si>
  <si>
    <t xml:space="preserve">aantal prestaties heeft geen impact op het budget van het lopende jaar, maar heeft wel invloed op de afspraken van het volgend jaar. </t>
  </si>
  <si>
    <t>Deels vooraf in te regelen, maar betreft ook materiele controle (benchmark, spiegels, signalen)
Grens van 3 jaar blijft bestaan -&gt; NZa neemt dit op in regelgeving.</t>
  </si>
  <si>
    <t>deze zou je ook onder aanspraak kunnen scharen</t>
  </si>
  <si>
    <t>DB.4</t>
  </si>
  <si>
    <r>
      <t xml:space="preserve">Het risico dat zorg dubbel wordt gedeclareerd over de financieringsstromen heen.
Denk aan:
Verblijfsprestaties WLZ/MSZ
Farmacie
Fysiotherapie
</t>
    </r>
    <r>
      <rPr>
        <sz val="11"/>
        <color theme="1"/>
        <rFont val="Calibri (Hoofdtekst)"/>
      </rPr>
      <t>Voor fz: kan voorkomen bij onduidelijkheid over afloop of start titel. Laag risico.</t>
    </r>
  </si>
  <si>
    <t>Binnen 1 instelling is dit in te regelen.
'systeeminrichting:WLZ en klinische dagen ZVW binnen eigen instelling niet gelijktijdig declarabel. Gelijktijdige declaratie ZVW/ MSZ alleen te voorkomen door juiste registratie. WLZ niet zijnde GGZ zorg kan gelijktijdig.
Koppeling tussen aan/afwezigheidslijsten en declaratie
signalering op domeinoverstijgende clienten, tbv interne controle enkel bij aanbieders die beide zorg aanbieden van toepassing
'Systeeminrichting waarbij genoemde functionarissen binnen bepaalde settingen niet declarabel zijn. Controle op setting en cono code
procesbeschrijvingen zorgaanbieder
gecertificeerd EPD/declaratiesysteem. Instellingsoverstijgende controle bij de zorgverzekeraar. Dit is veelal alleen achteraf na declaratie zichtbaar</t>
  </si>
  <si>
    <t>betreft materiele controle (benchmark, spiegels, signalen)
(enkel verzekeraars beschikken over informatie over instellingen heen).</t>
  </si>
  <si>
    <t>O.1</t>
  </si>
  <si>
    <t xml:space="preserve">Voldoende haakjes in definitie van ambulant sectie 3 monodisciplinair en multidisciplinair. Heldere afbakening ligt bij wg 1. Eventuele vervolgactie nodig vanuit veldafspraken? </t>
  </si>
  <si>
    <t xml:space="preserve">Nog te veel onduidelijkheid regelgeving en daarmee vragen over de beheersing
Procesmatig in lijn met behandelplancyclus/kwaliteitsstatuut van zorgaanbieder / taskforce gepast gebruik gecombineerd met data-analyse verzekeraars. </t>
  </si>
  <si>
    <t>Nog te veel onduidelijkheid, denkrichting: voorkeur procesmatig, anders betreft het materiele controle (benchmark, spiegels, signalen)</t>
  </si>
  <si>
    <t>geen opmerkingen</t>
  </si>
  <si>
    <t>Bij multidisciplinair (setting) zouden over het algemeen meerdere beroepen consulten moeten registreren, mogelijk met een minimale verhouding. Welicht deze ook verplaatsen naar setting</t>
  </si>
  <si>
    <t>O.2</t>
  </si>
  <si>
    <t>Het risico dat zorg onterecht gelijktijdig wordt gedeclareerd binnen de geneeskundige GGZ (binnen instelling)</t>
  </si>
  <si>
    <t>Afhankelijkheden tabel voor de verschillende combinaties die wel en niet mogen.
Status opvragen bij NZa</t>
  </si>
  <si>
    <t xml:space="preserve">gelijktijdige zorg (niet letterlijk) die niet allebel gedeclareerd kunnen worden (zoals VZO en dagbesteding). Nog nader specificieren. </t>
  </si>
  <si>
    <t>O.3</t>
  </si>
  <si>
    <t>Het risico dat zorg onterecht gelijktijdig wordt gedeclareerd binnen de geneeskundige GGZ (buiten instelling)</t>
  </si>
  <si>
    <t>Niet zichtbaar voor zorgaanbieders, sturing op basis van signalen - toekomstgericht</t>
  </si>
  <si>
    <t xml:space="preserve"> Zorgverzekeraar</t>
  </si>
  <si>
    <t>parallelle behandeling kan, maar wellicht onder voorwaarden. Nog verder uitwerken.</t>
  </si>
  <si>
    <t>O.4</t>
  </si>
  <si>
    <t>Het risico dat zorg wordt gedeclareerd die  medisch niet noodzakelijk is gezien de toestand van de patiënt</t>
  </si>
  <si>
    <t xml:space="preserve">Procesmatig in lijn met behandelplancyclus/kwaliteitsstatuut van zorgaanbieder / taskforce gepast gebruik gecombineerd met data-analyse verzekeraars. </t>
  </si>
  <si>
    <t xml:space="preserve">
materiele controle (benchmark, spiegels, signalen)</t>
  </si>
  <si>
    <t>geapast gebruik</t>
  </si>
  <si>
    <t>Voor fz moet hoofdaannemer die in ieder geval wel voldoet hiervoor instaan</t>
  </si>
  <si>
    <t>Opdracht aan werkgroep 3 is juist om ook van toepassing te laten zijn op ongecontracteerd. Nadien bezien of daaraan voldaan kan worden.
Indien veldafspraak/norm juridisch afdwingbaar is voor alle partijen, dan dient dit risico er zelfs helemaal uitgehaald te worden</t>
  </si>
  <si>
    <t>moet in veldafspraken geregeld worden.</t>
  </si>
  <si>
    <t xml:space="preserve">geldt  eigenlijk toch ook voor gecontracteerde partijen. Is vraag voor werkgroep 3. </t>
  </si>
  <si>
    <t>Overige verrichtingen</t>
  </si>
  <si>
    <t>Bestaande definiities en omschrijvingen blijven bestaan. 
Het is nu onduidelijk welke combinaties er wel/niet mogen. Die wens is er wel vanuit het veld. NZa is bereid om dit op te nemen (maar niet in technische tabellen).
Wanneer dit meer duidelijk is heb je een soort validatieregel en dan zou je het ook kunnen automatiseren. Bijvoorbeeld ambulante methadonverstrekking in klinisch setting is niet mogelijk.
Wat is de status hiervan?</t>
  </si>
  <si>
    <t>Afhankelijkheden tabel voor de verschillende combinaties die wel en niet mogen.
Overige verrichtingen alleen voor bepaalde settingen toestaan.
procesbeschrijvingen zorgaanbieder</t>
  </si>
  <si>
    <t xml:space="preserve">betreft materiele controle (benchmark, spiegels, signalen)
</t>
  </si>
  <si>
    <t>duidelijke definitie nodig en regels wanneer wel/niet. Alvast doorkijkje opbouw beroepentabel. Onderscheid:
1. groslijst: iedereen die zorg levert
2. erkende beroepen: mogen wel registreren, maar niet factureren.
3. beroepen die mogen declarabel
beroepen mogen niet zelf declareren, alleen regiebehandelaren (vrijgevestigd)
nog ontbreekt: voorbereiding Zorgmachtiging</t>
  </si>
  <si>
    <t xml:space="preserve">Overige verrichtingen </t>
  </si>
  <si>
    <t>Het risico dat een overige verrichting  wordt gedeclareerd die medisch niet noodzakelijk is gezien de toestand van de patiënt
GGZ
Elektroconvulsietherapie (ECT)
- Ambulante methadonverstrekking
(AMV)
- Consultatie bij euthanasieverzoeken
- Onderlinge dienstverlening
- Niet basispakketzorg consult
- Niet basispakketzorg verblijf
- Verblijf zonder overnachting
FZ
Forensische zorg
- Elektroconvulsietherapie (ECT)
- Ambulante methadonverstrekking
(AMV)
- Consultatie bij euthanasieverzoeken
- Onderlinge dienstverlening
- Ambulante dagbesteding forensische
zorg
- Forensisch psychiatrisch toezicht (FPT)</t>
  </si>
  <si>
    <t>duidelijke definitie s zijn voorwaarde om dit goed in te regelen. Vervangt he het consult, of is het een toeslag die je registreert naast een consult (bijv ECT)</t>
  </si>
  <si>
    <t>Het risico dat zorg wordt gedeclareerd zonder directe betrokkenheid van een bevoegd regiebehandelaar</t>
  </si>
  <si>
    <t>Zie cel M55</t>
  </si>
  <si>
    <t xml:space="preserve">veldafspraak regiebehandelaar. </t>
  </si>
  <si>
    <t>uitgewerkt in verantwoordingsarrangement. Aanbeveling: veldafspraak inregelen.</t>
  </si>
  <si>
    <t>voorwaarden uitwerken in een tabel om het te automatiseren, obv model kwaliteitsstatuut. Is bevoegd bijvoorbeeld ook dat je je registratie niet verlopen is?</t>
  </si>
  <si>
    <t>RB.3</t>
  </si>
  <si>
    <r>
      <t xml:space="preserve">Procesmatige inriching van regiebehandelaar. Daarnaast zal verzekeraar ook signaleringsnormen inbouwen/benchmarks uitvoeren.
</t>
    </r>
    <r>
      <rPr>
        <sz val="11"/>
        <color rgb="FF000000"/>
        <rFont val="Calibri (Hoofdtekst)"/>
      </rPr>
      <t>Voor fz: meegenomen in aanbesteding</t>
    </r>
  </si>
  <si>
    <t>GG, geen vragen</t>
  </si>
  <si>
    <r>
      <t xml:space="preserve">patiënt is geplaatst op een OE of gekoppeld aan een verstrekking. Deze OE/verstrekking kun je inrichten/koppelen aan setting. Alleen die settingen inrichten die voorkomen binnen organisatie.
Settingen koppelen aan organisatorische eenheden of aan verstrekking of aan andere herkenbare codes (bijv. deelprestatie verblijf automatisch setting klinisch voor die dag. Of bij reistijd setting outreachend). 
</t>
    </r>
    <r>
      <rPr>
        <sz val="11"/>
        <color rgb="FF000000"/>
        <rFont val="Calibri (Hoofdtekst)"/>
      </rPr>
      <t>Bij fz wordt een lijst gepubliceerd na aanbesteding wie welke zorg mag leveren. Alleen deze codes staan dan open voor facturatie.</t>
    </r>
  </si>
  <si>
    <r>
      <t xml:space="preserve">kan een OE meerdere settingen hebben? In principe niet, maar er zijn wel mengvormen. Het moet altijd afgeleid worden. Vragen: kan iemand in 2 settingen zitten (bijv crisis). Patiënt is gekoppeld aan een OE. Niet in alle systemen? Hangt af van het systeem en de inrichting daarvan. Inrichting kan niet verschillen per verzekeraar.  </t>
    </r>
    <r>
      <rPr>
        <sz val="11"/>
        <color rgb="FFFF0000"/>
        <rFont val="Calibri (Hoofdtekst)"/>
      </rPr>
      <t>Moeten we nog verder over doorpraten.</t>
    </r>
    <r>
      <rPr>
        <sz val="11"/>
        <rFont val="Calibri"/>
        <family val="2"/>
        <scheme val="minor"/>
      </rPr>
      <t xml:space="preserve"> </t>
    </r>
    <r>
      <rPr>
        <b/>
        <sz val="11"/>
        <rFont val="Calibri"/>
        <family val="2"/>
        <scheme val="minor"/>
      </rPr>
      <t>Belangrijk: de setting moet worden afgeleid.</t>
    </r>
    <r>
      <rPr>
        <sz val="11"/>
        <rFont val="Calibri"/>
        <family val="2"/>
        <scheme val="minor"/>
      </rPr>
      <t xml:space="preserve"> Complicatie: allerlei autorisaties zijn gekoppeld aan OE's.</t>
    </r>
  </si>
  <si>
    <t>Het risico dat een setting wordt gedeclareerd die niet is ingekocht.</t>
  </si>
  <si>
    <r>
      <t xml:space="preserve">Interne controle op tarieven en koppeling contract, accountant toetst dit ook. Geldt voor alle tarieven en inrichtingen zoals setting. 
Die settingen inbouwen die ook in contract zijn afgesproken, zie ook inrichting bij risico 28.
Dan wordt de inrichting ook bij interne controle en toets accountant meegenomen
</t>
    </r>
    <r>
      <rPr>
        <sz val="11"/>
        <color rgb="FF000000"/>
        <rFont val="Calibri (Hoofdtekst)"/>
      </rPr>
      <t xml:space="preserve">
DIt is ingebouwd in FCS voor fz.
</t>
    </r>
  </si>
  <si>
    <t>controle uiteindelijk door verzekeraar</t>
  </si>
  <si>
    <t>Het risico dat een setting wordt gedeclareerd die medisch niet noodzakelijk is gezien de toestand van de patiënt.</t>
  </si>
  <si>
    <r>
      <t xml:space="preserve">conform gepast gebruik rapport
</t>
    </r>
    <r>
      <rPr>
        <sz val="11"/>
        <color rgb="FF000000"/>
        <rFont val="Calibri (Hoofdtekst)"/>
      </rPr>
      <t>Bij fz is dit risico laag, want er zijn 2 duidelijk afgebakende settingen.</t>
    </r>
  </si>
  <si>
    <r>
      <t>Het risico dat een toeslag wordt gedeclareerd die niet feitelijk is geleverd conform voorwaarden.
Toeslagen zijn:
Gespecialiseerde ggz
- RTMS
- Doventolk/ communicatiedeskundige
- Reistijd tot 25 minuten
- Reistijd vanaf 25 minuten
- Oorlogsgerelateerd
psychotrauma (op verblijfsdag D)
Forensische zorg
- RTMS
- Doventolk/ communicatiedeskundige
- Reistijd tot 45 minuten
- Reistijd vanaf 45 minuten
- Extreem vlucht- en
beheersgevaarlijk (EVBG)</t>
    </r>
    <r>
      <rPr>
        <sz val="11"/>
        <color rgb="FFFF0000"/>
        <rFont val="Calibri"/>
        <family val="2"/>
        <scheme val="minor"/>
      </rPr>
      <t xml:space="preserve"> - makkelijke controle: je moet een aanwijzing hebben vanuit justitie</t>
    </r>
    <r>
      <rPr>
        <sz val="11"/>
        <color theme="1"/>
        <rFont val="Calibri"/>
        <family val="2"/>
        <scheme val="minor"/>
      </rPr>
      <t xml:space="preserve">
- Sglvg+ bij beveiligings-niveau 2  </t>
    </r>
    <r>
      <rPr>
        <sz val="11"/>
        <color rgb="FFFF0000"/>
        <rFont val="Calibri"/>
        <family val="2"/>
        <scheme val="minor"/>
      </rPr>
      <t xml:space="preserve">- makkelijke controle: je moet een aanwijzing hebben vanuit justitie
</t>
    </r>
  </si>
  <si>
    <t>• Wat is de definitie van reistijd en toepassing van reistijd. Valt deze onder  onder "planning is realiatie" of het is "ongepland"? 
(bijv. ik sta in de file maar het eigenlijke ritje is 5 min. Hoe wordt reistijd bepaald? Van kantoor naar cliënt, van huis naar client en wat als afstand 5 km is en meer dan 25 min wordt geregistreerd?)
Zou je dit ook niet middels LCB bij bepaalde settings uit kunnen zetten? Bijv. bij kliniek?
• Wat zijn de onderliggende voorwaarden/definites 
Job doet navraag bij Arkin hoe daar omgegaan wordt met reistijd.
Antwoord: Zij doen dat op basis van realisatie, dus achteraf.
Vervolgvraag: hoe nemen we dit op in het model?</t>
  </si>
  <si>
    <t>Denk aan: 
Reistijd koppelen aan setting. Alleen voor bepaalde settingen toestaan.
Inrichten dat een toeslag alleen kan worden gedeclareerd bij onderliggende voorwaarden.
Onderliggende voorwaarden opnemen in het EPD zo veel als mogelijk geautomatiseerd</t>
  </si>
  <si>
    <t xml:space="preserve">definities moeten duidelijk zijn. Graag tabel opleveren. </t>
  </si>
  <si>
    <t>Het risico dat een toeslag wordt gedeclareerd, die medisch niet noodzakelijk is gezien de toestand van de patiënt</t>
  </si>
  <si>
    <t xml:space="preserve">definities moeten scherp. Bijvoorbeeld 20 uur grens. Definities zullen naar verwachting niet wijzigen. </t>
  </si>
  <si>
    <t xml:space="preserve">Het risico dat een verblijfsprestatie  wordt gedeclareerd die medisch niet noodzakelijk is gezien de toestand van de patient.
extra aandacht voor:
-verblijfsklasse
-afschaling
-medische noodzaak opname
- HIC prestatie
-initiele zorgvraag/zorgvraag
- hoeveelheid benodigd VOV-personeel
- medische behandeling ten tijde van verblijf
- beveiligingsniveau
</t>
  </si>
  <si>
    <t>Er is een nadere duiding door de NZa gegeven op de verblijfsdag. Die is ook in het Zorgprestatiemodel van toepassing.
• Wat is een verblijfsdag met extreme zorgvraagzwaarte? Definitie, code, criteria ontbreken. 
•  Definitie van verblijfsdag nader aan de orde stellen in relatie tot integrale verblijfsdag.  Is de huidige definitie niet te beperkt?
- Worden voorwaarden VMR nog opnieuw bekeken en regelgeving duidelijker geformuleerd? Hoe zit het met maximale duur? Overgang WLZ?
- Voor facultatieve prestatie zie eerdere risico.</t>
  </si>
  <si>
    <t>Afhankelijk van toekomstige aanbesteding. Huidige situatie: lager niveau mag altijd (automatische controle in FCS vs plaatsingsbesluit)</t>
  </si>
  <si>
    <t>Mogelijke LCB bij verzekeraar</t>
  </si>
  <si>
    <t>finale controle door verzekeraar</t>
  </si>
  <si>
    <t>Het risico dat de veblijfsprestatie VMR onterecht wordt gedeclareerd.</t>
  </si>
  <si>
    <t>taskforce Gepast Gebruik procesgerichte verantwoording</t>
  </si>
  <si>
    <r>
      <t xml:space="preserve">Zie factsheet over zorgtrajectnummer.
Zie eerdere informatie over regiebehandelaarschap.
</t>
    </r>
    <r>
      <rPr>
        <sz val="11"/>
        <color rgb="FFFF0000"/>
        <rFont val="Calibri"/>
        <family val="2"/>
        <scheme val="minor"/>
      </rPr>
      <t>Niet helemaal duidelijk wat hier wordt bedoeld? Gaat het om trajecten zonder consulten of specifiek om de regiebehandelaar?</t>
    </r>
  </si>
  <si>
    <t>zie veldafspraken RB</t>
  </si>
  <si>
    <t>zie veldafspraken RB - let op uitzonderingen</t>
  </si>
  <si>
    <t>definitie zorgvraag uitwerken.</t>
  </si>
  <si>
    <r>
      <t xml:space="preserve">- Inrichten in EPD bij wijzigen zorgvraagtypering
- In principe een zorgtrajectnummer inbouwen per zorgvraag
- een validatie regel op trajectnummer en zorgzwaartypering
</t>
    </r>
    <r>
      <rPr>
        <sz val="11"/>
        <color theme="1"/>
        <rFont val="Calibri (Hoofdtekst)"/>
      </rPr>
      <t>DJI beheert  zelf de zorgtrajectnummers en kan dit controleren.</t>
    </r>
  </si>
  <si>
    <t>niet parallel geldt voor AGB code. Bij meerdere AGB-codes kan het wel.</t>
  </si>
  <si>
    <t>- In EPD borgen (formulier overdracht: trajectnummer als verplicht veld)
- per patiënt in principe een zorgtrajectnummer inbouwen per zorgvraag.
Zorgvraag meegeven op factuur
DJI heeft trajectnummer in eigen beheer</t>
  </si>
  <si>
    <t>Uitwerking zorgvraagtypering nog niet bekend.
Zorgvraagtypering komt wel op factuur.</t>
  </si>
  <si>
    <t>nog uitwerken</t>
  </si>
  <si>
    <t>Het risico dat zorg wordt gedeclareerd waarbij een zwaardere zorgvraag is getypeerd dan medisch noodzakelijk gezien de toestand van de patient.</t>
  </si>
  <si>
    <t xml:space="preserve">Onvolledig behandeltraject komt niet meer voor, risico komt niet voor.
</t>
  </si>
  <si>
    <t>Deze vervalt doordat per consult wordt gedeclareerd</t>
  </si>
  <si>
    <t>ZV.5</t>
  </si>
  <si>
    <t xml:space="preserve">afkeur als verkeerde diagnose is getypeerd of puur symboliek? Diagnose is een belangrijke gegevensdrager o.a.. Voor toegankelijkheid, kostprijsonderzoeken en inkoop. Als hier geen gevolg aan zit, wordt het vrijblijvend. </t>
  </si>
  <si>
    <t>Voor een goede beheersing is het van belang dat er landelijke, eenduidige spiegelinformatie ter beschikking komt. Er wordt in proeftuinen gewerkt aan de ontwikkeling hiervan.</t>
  </si>
  <si>
    <t>Het risico dat zorgaanbieder niet gekwalificeerde en/of aantoonbaar bevoegde en vakbekwame professionals inzet.</t>
  </si>
  <si>
    <t xml:space="preserve">Het risico dat de inzet van stagiaires en/of leerlingen niet als boventallig wordt aangemerkt. </t>
  </si>
  <si>
    <t xml:space="preserve">Het risico dat VOV inzet niet voldoet aan de veldafspraak verblijfsintensiteiten forensische zorg. </t>
  </si>
  <si>
    <t>ZZP/EP</t>
  </si>
  <si>
    <t>Het risico dat een ZZP en/of EP en/of VPT wordt gedeclareerd die niet feitelijk is geleverd.</t>
  </si>
  <si>
    <t>Het risico dat de gedeclareerde ZZP niet voldoet aan de verblijfskenmerken (setting, nachtdienst en leveringsvoorwaarden) conform de NZa prestatiebeschrijving.</t>
  </si>
  <si>
    <t>Het risico dat de gedeclareerde ZZP (begeleiding, behandeling of dagbesteding) niet voldoet aan de gekwantificeerde zorgbehoefte conform zorgplan en aan de minimale urencriterium conform de NZa prestatiebeschrijving .</t>
  </si>
  <si>
    <t>Dagbesteding</t>
  </si>
  <si>
    <t xml:space="preserve">Het risico dat de afronding van aan dagactiviteiten bestede tijd niet wordt geregistreerd en gedeclareerd conform de geldende afrondingsystematiek. </t>
  </si>
  <si>
    <t>Afwezigheidsdagen</t>
  </si>
  <si>
    <t xml:space="preserve">Het risico dat de declaratie van afwezigheidsdagen niet voldoet aan het uitvoeringskader afwezigheidsdagen forensische zorg. </t>
  </si>
  <si>
    <t>Het risico dat de EP prestatie H153 wordt gedeclareerd zonder dat daar een psychiatrische diagnostiek aan ten grondslag ligt.</t>
  </si>
  <si>
    <t>Het risico dat de EP prestatie H150 wordt gedeclareerd zonder dat sprake is van onplanbare zorg.</t>
  </si>
  <si>
    <t>Het risico dat meer dan 24,9 uur begeleiding per week per patiënt wordt gedeclareerd.</t>
  </si>
  <si>
    <t>Het risico dat meer dan 9 dagdelen dagbesteding per week per patiënt wordt gedeclareerd.</t>
  </si>
  <si>
    <t>Onderaannemers</t>
  </si>
  <si>
    <t>Het risico dat gedeclareerde zorg is verleend door onderaannemers voor wie geen toestemming is verleend door ForZo/JJI (dit geldt niet voor TBS-zorg met dwangverpleging beveiligingsniveau 4).</t>
  </si>
  <si>
    <t>Het risico dat een prestatie wordt gedeclareerd waarbij de zorgvraagtypering ontbreekt of niet juist is.</t>
  </si>
  <si>
    <t>Het risico dat indirecte tijd wordt gedeclareerd.</t>
  </si>
  <si>
    <t>FZ.10</t>
  </si>
  <si>
    <t>FZ.11</t>
  </si>
  <si>
    <t>FZ.12</t>
  </si>
  <si>
    <t>FZ.13</t>
  </si>
  <si>
    <t>FZ.14</t>
  </si>
  <si>
    <t>FZ.15</t>
  </si>
  <si>
    <t>FZ.16</t>
  </si>
  <si>
    <t>Kolom J beschrijft de mogelijke (technische) inrichting van application en IT-dependent controls in het EPD en andere systemen van de zorgaanbieder.</t>
  </si>
  <si>
    <r>
      <t xml:space="preserve">Zvw:
Automatisch inlezen van verwijzing via verwijsportaal en geautomatiseerde controles in het EPD op aanwezigheid, geldigheid en bevoegdheid verwijzer (conform landelijke verwijsafspraken GGZ). 
Extra aandacht voor:
- Aanwezigheid
- Tijdigheid (voor het eerste consult)
- Geldigheid ( 9 maanden tot datum aanmelding)  (NB: niet 1e consult!)
- Bevoegdheid verwijzer (in ieder geval  huisarts, medisch specialist, straatdokter, verder afhankelijk van contract en polisvoorwaarden)
- Volledigheid (alle velden gevuld, zie NHG-Richtlijn Informatie-uitwisseling huisarts - GGZ: de envelop 2017)
</t>
    </r>
    <r>
      <rPr>
        <sz val="11"/>
        <rFont val="Calibri (Hoofdtekst)"/>
      </rPr>
      <t>- Huisarts informeren bij doorverwijzing of geen verwijzing (in geval van legitieme uitzonderingssitaties)</t>
    </r>
    <r>
      <rPr>
        <sz val="11"/>
        <rFont val="Calibri"/>
        <family val="2"/>
        <scheme val="minor"/>
      </rPr>
      <t xml:space="preserve">
FZ:
Digitaal plaatsingsbesluit inregelen binnen het EPD.</t>
    </r>
  </si>
  <si>
    <t xml:space="preserve">Het risico dat een setting niet conform registratie wordt gedeclareerd. </t>
  </si>
  <si>
    <t>Historische vergelijkingen (periodieke rapportages)
- verhouding diagnostiek/behandeling in aantallen afspraken
- verhouding diagnostiek/behandeling in duur
IT-dependent control (signalering of blokkade), bijvoorbeeld
- behandelconsult terwijl diagnose nog niet bekend is
--&gt; transparant maken opvolging signaleringen
Overig:
Vanuit agenda zorgdragen voor juiste afleiding naar consulttype.</t>
  </si>
  <si>
    <t>Dichtzetten van de mogelijkheid om consulten en verblijf na overlijden te registreren. Registratie mag in ieder geval niet afleiden tot een declarabel product.</t>
  </si>
  <si>
    <t xml:space="preserve">Zvw:
Het is mogelijk om met tekstmining/tekstcontrole een controle in te richten in het EPD (conform ZN Circulaire therapieën GGZ).
</t>
  </si>
  <si>
    <t xml:space="preserve">Het risico dat een prestatie acute ggz wordt gedeclareerd met een niet toegestane toeslag. </t>
  </si>
  <si>
    <r>
      <t xml:space="preserve">Inrichten als niet toegestane combinatie.
Toeslag reistijd acute GGZ is wel toegestaan als toeslag (zie: </t>
    </r>
    <r>
      <rPr>
        <u/>
        <sz val="11"/>
        <rFont val="Calibri (Hoofdtekst)"/>
      </rPr>
      <t>beleidsregel prestaties en tareiven geestelijke gezondheidszorg en forensische zorg</t>
    </r>
    <r>
      <rPr>
        <sz val="11"/>
        <rFont val="Calibri"/>
        <family val="2"/>
        <scheme val="minor"/>
      </rPr>
      <t xml:space="preserve">). </t>
    </r>
  </si>
  <si>
    <t>Controle bij instroom medewerker en bij wijziging van functie op diploma/Big registratie via HR systeem.
Koppeling tussen HR-systemen en het EPD (via autorisatiematrix).
Koppeling met AGB-register Vektis (voor zover eisen overeenkomen). 
Aandacht voor periodiciteit van de controles, wanneer automatische koppelingen om eisen te toesten ontbreken.</t>
  </si>
  <si>
    <t>Inrichten in EPD: 
- geen consult autoriseren zonder beloop of verslaglegging (dit geldt ook voor ongeplande zorg).
- controle dubbele declaraties van consulten.
- signalering tijdsranges in relatie tot duur consulten.
- groepsconsult met 1 persoon wordt afgeleid naar regulier consult / mag niet afleiden naar een groepsconsult.
- tekstmining/tekstcontrole
Eventueel: Deelwaarneming (afhankelijk van bovengenoemde)</t>
  </si>
  <si>
    <t xml:space="preserve">Het risico dat een individueel consult wordt gedeclareerd, waar indirecte tijd is meegenomen binnen de duur van het consult. </t>
  </si>
  <si>
    <t>Het risico dat een groepsconsult wordt gedeclareerd, waar indirecte tijd is meegenomen binnen de duur van het consult.</t>
  </si>
  <si>
    <t>Inrichten in EPD: 
- Afleiding van indirecte tijd mag niet komen tot een declarabel product.
- Historische vergelijkingen (bijv. - gemiddelde directe tijd per patient / consultsoort of - range / behandelaar)
- Tekstmining/tekstcontrole</t>
  </si>
  <si>
    <t>Keuze tussen a) deelwaarneming of een b) signalering/blokkade als key control. 
Signalering toepassen bij twee of meer zelfde type consulten op één dag met dezelfde behandelaar waarbij tijdspanne tussen consulten minder dan 60 minuten bedraagt.
Binnen de HT-relatie kan op basis van ingerichte processen en daaruit voortkomende risico's (in overleg met representerende zorgverzekeraar) het aantal minuten zowel naar beneden als boven worden bijgesteld.
a)
Selectie deelwaarneming: meerdere consulten op één dag:
- met dezelfde patiënt en/of naaste(n) van de patiënt;
- van hetzelfde type (diagnostiek / behandeling)
- door dezelfde behandelaar
b)
IT dependent control op signalering van meerdere consulten op één dag:
- met dezelfde patiënt en/of naaste(n) van de patiënt;
- van hetzelfde type (diagnostiek/behandeling);
- door dezelfde behandelaar (transparant maken van opvolging signaleringen)
Eventueel: Deelwaarneming (afhankelijk van bovengenoemde)</t>
  </si>
  <si>
    <t>Het risico dat asynchrone digitale zorg (van hetzelfde type diagnostiek / behandeling) als meerdere consulten wordt gedeclareerd.</t>
  </si>
  <si>
    <t>Application controls: 
- De registratie van dagbesteding mag niet afleiden naar een declarabel consult. 
- Beroep van activiteitenbegeleider uitsluiten van registratie van declarabele consulten binnen het ZPM.</t>
  </si>
  <si>
    <t>FZ.17</t>
  </si>
  <si>
    <t>Het risico dat een zorgaanbieder die gebruik maakt van de veldafspraak planning = realisatie voor individuele consulten niet voldoet aan de voorwaarden van de spelregels correct registreren en declareren inzake planning = realisatie.</t>
  </si>
  <si>
    <r>
      <t xml:space="preserve">Inbouwen in EPD-systemen dat consulten niet kunnen worden gedeclareerd als niet aan spelregel wordt voldaan (let op uitzonderingen). Inrichting conform de veldafspraak </t>
    </r>
    <r>
      <rPr>
        <u/>
        <sz val="11"/>
        <color rgb="FFFF0000"/>
        <rFont val="Calibri (Hoofdtekst)"/>
      </rPr>
      <t>minimale betrokkenheid regiebehandelaar</t>
    </r>
    <r>
      <rPr>
        <sz val="11"/>
        <color rgb="FFFF0000"/>
        <rFont val="Calibri"/>
        <family val="2"/>
        <scheme val="minor"/>
      </rPr>
      <t xml:space="preserve">.
</t>
    </r>
  </si>
  <si>
    <t>Inbouwen in EPD systemen: 
- Koppeling tussen 'tijdstip/datum' van opname/ontslag naar afleiden verblijfsprestatie
- Koppeling tussen aan-/afwezigheidslijst en registratie en afleiden verblijfsprestatie
- Inrichten specifieke criteria
Tekstmining/tekstcontrole op nachtelijke aan- of afwezigheid</t>
  </si>
  <si>
    <r>
      <t xml:space="preserve">Waar mogelijk automatiseren. Zie het </t>
    </r>
    <r>
      <rPr>
        <u/>
        <sz val="11"/>
        <color rgb="FFFF0000"/>
        <rFont val="Calibri (Hoofdtekst)"/>
      </rPr>
      <t>document 'Verwijstypen en zorglabels'</t>
    </r>
    <r>
      <rPr>
        <sz val="11"/>
        <color rgb="FFFF0000"/>
        <rFont val="Calibri"/>
        <family val="2"/>
        <scheme val="minor"/>
      </rPr>
      <t>. Reeds gemaakte afspraken in de contractering worden gerespecteerd.</t>
    </r>
  </si>
  <si>
    <t>A.01</t>
  </si>
  <si>
    <t>A.02</t>
  </si>
  <si>
    <t>A.03</t>
  </si>
  <si>
    <t>A.04</t>
  </si>
  <si>
    <t>A.04a</t>
  </si>
  <si>
    <t>A.05</t>
  </si>
  <si>
    <t>A.06</t>
  </si>
  <si>
    <t>A.07</t>
  </si>
  <si>
    <t>AG.01</t>
  </si>
  <si>
    <t>AG.02</t>
  </si>
  <si>
    <t>AG.04</t>
  </si>
  <si>
    <t>B.01</t>
  </si>
  <si>
    <t>B.02</t>
  </si>
  <si>
    <t>B.04</t>
  </si>
  <si>
    <t>B.05</t>
  </si>
  <si>
    <t>C.04a</t>
  </si>
  <si>
    <t>C.05a</t>
  </si>
  <si>
    <t>C.06</t>
  </si>
  <si>
    <t>C.06a</t>
  </si>
  <si>
    <t>D.03</t>
  </si>
  <si>
    <t>D.04</t>
  </si>
  <si>
    <t>D.05</t>
  </si>
  <si>
    <t>D.07</t>
  </si>
  <si>
    <t>D.08</t>
  </si>
  <si>
    <t>FZ.01</t>
  </si>
  <si>
    <t>FZ.02</t>
  </si>
  <si>
    <t>FZ.03</t>
  </si>
  <si>
    <t>FZ.04</t>
  </si>
  <si>
    <t>FZ.05</t>
  </si>
  <si>
    <t>FZ.06</t>
  </si>
  <si>
    <t>FZ.07</t>
  </si>
  <si>
    <t>FZ.08</t>
  </si>
  <si>
    <t>FZ.09</t>
  </si>
  <si>
    <t>IE.01</t>
  </si>
  <si>
    <t>K.01</t>
  </si>
  <si>
    <t>OP.01</t>
  </si>
  <si>
    <t>OP.03</t>
  </si>
  <si>
    <t>P.01</t>
  </si>
  <si>
    <t>RB.01</t>
  </si>
  <si>
    <t>RB.02</t>
  </si>
  <si>
    <t>S.01</t>
  </si>
  <si>
    <t>S.02</t>
  </si>
  <si>
    <t>S.03</t>
  </si>
  <si>
    <t>S.04</t>
  </si>
  <si>
    <t>V.01</t>
  </si>
  <si>
    <t>V.02</t>
  </si>
  <si>
    <t>ZL.01</t>
  </si>
  <si>
    <t>ZT.04</t>
  </si>
  <si>
    <t>ZT.05</t>
  </si>
  <si>
    <t>Deze leeswijzer hoort bij het tabblad 'V&amp;C-lijst - 2026'.</t>
  </si>
  <si>
    <t>Per 2026 zijn de gepast gebruik risico's uit de V&amp;C-lijst verwijderd. Op dit moment kunnen die gepast gebruik risico's vanuit het oogpunt van rechtmatigheid onvoldoende concreet worden gemaakt in de V&amp;C-lijst.</t>
  </si>
  <si>
    <r>
      <t xml:space="preserve">Nza: www.nza.nl/zorgsectoren/geestelijke-gezondheidszorg-ggz-en-forensische-zorg-fz
Informatiekaarten: www.nza.nl/zorgsectoren/geestelijke-gezondheidszorg-ggz-en-forensische-zorg-fz
Spelregels: www.zorgprestatiemodel.nl/downloads
Veldafspraken: www.zorgprestatiemodel.nl/downloads
</t>
    </r>
    <r>
      <rPr>
        <sz val="11"/>
        <color rgb="FFFF0000"/>
        <rFont val="Calibri (Hoofdtekst)"/>
      </rPr>
      <t>Veldnorm beroepen in de ggz en fz: www.zorginzicht.nl/binaries/content/assets/zorginzicht/kwaliteitsinstrumenten/veldnorm-beroepen-in-de-geneeskundige-geestelijke-gezondheidszorg-en-de-forensische-zorg.pdf</t>
    </r>
  </si>
  <si>
    <r>
      <rPr>
        <sz val="11"/>
        <color rgb="FFFF0000"/>
        <rFont val="Calibri (Hoofdtekst)"/>
      </rPr>
      <t>Prioritering geeft een duiding van de gemiddelde risico-inschatting van de landelijke partijen. Maar de feitelijke prioritering op risiconiveau, vindt plaats per zorgaanbieder. Wat voor de ene zorgaanbieder een laag risico is, kan voor een andere zorgaanbieder een verhoogd risico zijn. Het is belangrijk dat zorgaanbieders hier zelf een zorgvuldig proces voor inrichten.</t>
    </r>
    <r>
      <rPr>
        <sz val="11"/>
        <color theme="1"/>
        <rFont val="Calibri"/>
        <family val="2"/>
        <scheme val="minor"/>
      </rPr>
      <t xml:space="preserve"> Soms wordt in de prioritering onderscheid gemaakt tussen aanbieders die over zijn op HT en aanbieders die niet over zijn op HT. </t>
    </r>
  </si>
  <si>
    <t>Het risico dat zorg wordt gedeclareerd ten laste van de Zvw of FZ, terwijl deze zorg behoort tot een andere financieringsstroom.</t>
  </si>
  <si>
    <r>
      <t xml:space="preserve">Systeeminrichting: aanwezigheidsdagen Wlz, Zvw, JW </t>
    </r>
    <r>
      <rPr>
        <sz val="11"/>
        <color rgb="FFFF0000"/>
        <rFont val="Calibri (Hoofdtekst)"/>
      </rPr>
      <t xml:space="preserve">en FZ </t>
    </r>
    <r>
      <rPr>
        <sz val="11"/>
        <color rgb="FFFF0000"/>
        <rFont val="Calibri"/>
        <family val="2"/>
        <scheme val="minor"/>
      </rPr>
      <t xml:space="preserve">niet gelijktijdig declarabel. bijvoorbeeld door een koppeling tussen aan/afwezigheidslijsten en declaratie.
Signalering parallelle declaraties op domeinoverstijgende clienten.  </t>
    </r>
  </si>
  <si>
    <t xml:space="preserve">Het risico dat een consult in meerdere consulten wordt opgeknipt en gedeclareerd waarbij er geen sprake is van een zorginhoudelijke reden. 
</t>
  </si>
  <si>
    <r>
      <t xml:space="preserve">In het EPD vastleggen voor welke zorg planning = realisatie geldt (welk team, welke periode). Inrichting conform de </t>
    </r>
    <r>
      <rPr>
        <u/>
        <sz val="11"/>
        <color rgb="FFFF0000"/>
        <rFont val="Calibri (Hoofdtekst)"/>
      </rPr>
      <t>veldafspraak planning = realisatie</t>
    </r>
    <r>
      <rPr>
        <sz val="11"/>
        <color rgb="FFFF0000"/>
        <rFont val="Calibri"/>
        <family val="2"/>
        <scheme val="minor"/>
      </rPr>
      <t>.
Signalering of data-analyse op achteraf aanpassen consulten.</t>
    </r>
  </si>
  <si>
    <r>
      <t xml:space="preserve">Deze lijst is bedoeld als hulpmiddel voor alle aanbieders die zorg leveren in de Zvw en FZ. Zowel de instellingen die over zijn op Horizontaal Toezicht als instellingen en vrijgevestigden die op een andere manier verantwoorden. Het onderhoud van deze lijst vindt vanaf 2024 plaats door de Werkgroep HT en het Zorgprestatiemodel, een werkgroep binnen de governance van Horizontaal Toezicht Zorg. De </t>
    </r>
    <r>
      <rPr>
        <sz val="11"/>
        <color rgb="FFFF0000"/>
        <rFont val="Calibri (Hoofdtekst)"/>
      </rPr>
      <t>rode teksten</t>
    </r>
    <r>
      <rPr>
        <sz val="11"/>
        <color theme="1"/>
        <rFont val="Calibri"/>
        <family val="2"/>
        <scheme val="minor"/>
      </rPr>
      <t xml:space="preserve"> in de V&amp;C-lijst 2026 zijn teksten die zijn aangevuld of geupdate ten opzichte van de V&amp;C-lijst 2025.</t>
    </r>
  </si>
  <si>
    <t>Inrichten in het EPD: 
- Samenvoegen van meerdere korte consulten voor digitale zorg op 1 dag. 
- Wanneer dit niet mogelijk is dan signalering op meerdere korte consulten voor digitale zorg op 1 dag.
Zie ook NZa-instructie: Wanneer en hoe registreer ik een consult bij asynchrone digitale zorg? https://www.nza.nl/documenten/vragen-en-antwoorden/wanneer-en-hoe-registreer-ik-een-consult-bij-asynchrone-digitale-zorg</t>
  </si>
  <si>
    <t>Het risico dat een OZP Verkennend gesprek (OV8000) wordt gedeclareerd waarbij er geen sprake is van betrokkenheid van een ggz-professional opgenomen in de veldnorm beroepen in de ggz en fz én een professional uit het sociaal domein.</t>
  </si>
  <si>
    <r>
      <t>Onverzekerde diagnoses, spelregel '</t>
    </r>
    <r>
      <rPr>
        <u/>
        <sz val="11"/>
        <color rgb="FFFF0000"/>
        <rFont val="Calibri (Hoofdtekst)"/>
      </rPr>
      <t>diagnostiek voorafgaand aan onverzekerde zorg</t>
    </r>
    <r>
      <rPr>
        <sz val="11"/>
        <color rgb="FFFF0000"/>
        <rFont val="Calibri"/>
        <family val="2"/>
        <scheme val="minor"/>
      </rPr>
      <t>' &amp; melding bij registratie van onverzekerde diagnose inbouwen in EPD van zorgaanbieders. 
Zelfbetalen mogelijk houden. Het EPD moet niet afdwingen dat er een verzekerde diagnose wordt gekozen. Het EPD moet afdwingen dat zorgprestaties geleverd bij een onverzekerde diagnose niet gedeclareerd kunnen worden ten laste van de Zvw.</t>
    </r>
  </si>
  <si>
    <t>Het risico dat een groepsconsult wordt gedeclareerd waarbij niet wordt voldaan aan de definitie van een groepsconsult of waar het aantal patiënten per tijdseenheid niet juist is bepaald.</t>
  </si>
  <si>
    <t>C.04b</t>
  </si>
  <si>
    <t>C.05b</t>
  </si>
  <si>
    <t xml:space="preserve">Het risico dat een individueel consult wordt gedeclareerd, dat niet feitelijk is geleverd. 
</t>
  </si>
  <si>
    <t xml:space="preserve">Het risico dat een groepsconsult wordt gedeclareerd, dat niet feitelijk is geleverd.
</t>
  </si>
  <si>
    <t>Aanbevelingen:
- Harde grens van 1095 dagen inbouwen voor geneeskundige ggz.
- Medewerkers die enkel onder andere wetten tijdschrijven, geen tijd laten schrijven in Zvw (uitzetten).
- Signalering op domeinoverstijgende patiënten, tbv interne controle (enkel bij aanbieders die  zorg aanbieden vanuit meerdere finacieringsstromen van toepassing).
- Signalering op inzet agogische beroepen op snijvlak Zvw (behandeling) en WMO (begeleiding). 
- FZ: Signalering op consulten voor somatische zorg (bijv. consulten door huisartsen) bij cliënten waarvan de zorgverzekering niet is opgeschort</t>
  </si>
  <si>
    <t xml:space="preserve">Het risico dat bij een strafbeschikking met aanwijzingen (art. 257a lid 3 Sv (aanwijzing OM-strafbeschikking 2022A003)) meer dan 20 behandelbijeenkomsten geleverd worden. </t>
  </si>
  <si>
    <t>Leeswijzer Verantwoording- en controlelijst 2026 (definitief)</t>
  </si>
  <si>
    <t>Versie december 2025 (definitief)</t>
  </si>
  <si>
    <t xml:space="preserve">Transparantie over inrichting en structurele herijking van de inrichting van settings: de zorgaanbieder maakt op basis van de stappen uit de notitie ‘Het verantwoorden van settings’ (maart 2022) transparant hoe setting binnen de organisatie is ingericht en hoe men hier toezicht op houdt.
Binnen Horizontaal Toezicht zijn eigen afspraken gemaakt over het verantwoorden van settings. Zie daarvoor de notitie 'Het verantwoorden van settings binnen Horizontaal Toezicht' (december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</si>
</sst>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b/>
      <sz val="11"/>
      <color theme="1"/>
      <name val="Calibri"/>
      <family val="2"/>
      <scheme val="minor"/>
    </font>
    <font>
      <sz val="11"/>
      <name val="Calibri"/>
      <family val="2"/>
      <scheme val="minor"/>
    </font>
    <font>
      <b/>
      <sz val="11"/>
      <color theme="1"/>
      <name val="Calibri"/>
      <family val="2"/>
    </font>
    <font>
      <sz val="11"/>
      <color theme="1"/>
      <name val="Calibri (Hoofdtekst)"/>
    </font>
    <font>
      <b/>
      <sz val="12"/>
      <color theme="1"/>
      <name val="Calibri"/>
      <family val="2"/>
      <scheme val="minor"/>
    </font>
    <font>
      <b/>
      <sz val="11"/>
      <name val="Calibri"/>
      <family val="2"/>
      <scheme val="minor"/>
    </font>
    <font>
      <b/>
      <sz val="11"/>
      <color rgb="FFFF0000"/>
      <name val="Calibri"/>
      <family val="2"/>
      <scheme val="minor"/>
    </font>
    <font>
      <sz val="11"/>
      <color rgb="FFFF0000"/>
      <name val="Calibri"/>
      <family val="2"/>
      <scheme val="minor"/>
    </font>
    <font>
      <i/>
      <sz val="11"/>
      <color theme="1"/>
      <name val="Calibri"/>
      <family val="2"/>
      <scheme val="minor"/>
    </font>
    <font>
      <b/>
      <sz val="11"/>
      <color rgb="FFFF0000"/>
      <name val="Calibri"/>
      <family val="2"/>
    </font>
    <font>
      <strike/>
      <sz val="11"/>
      <color theme="1"/>
      <name val="Calibri"/>
      <family val="2"/>
      <scheme val="minor"/>
    </font>
    <font>
      <strike/>
      <sz val="11"/>
      <color rgb="FFFF0000"/>
      <name val="Calibri"/>
      <family val="2"/>
      <scheme val="minor"/>
    </font>
    <font>
      <sz val="11"/>
      <color rgb="FF0070C0"/>
      <name val="Calibri"/>
      <family val="2"/>
      <scheme val="minor"/>
    </font>
    <font>
      <sz val="12"/>
      <color theme="1"/>
      <name val="Calibri"/>
      <family val="2"/>
      <scheme val="minor"/>
    </font>
    <font>
      <b/>
      <sz val="11"/>
      <name val="Calibri"/>
      <family val="2"/>
    </font>
    <font>
      <sz val="11"/>
      <color theme="0" tint="-0.249977111117893"/>
      <name val="Calibri"/>
      <family val="2"/>
      <scheme val="minor"/>
    </font>
    <font>
      <b/>
      <sz val="11"/>
      <color theme="0" tint="-0.249977111117893"/>
      <name val="Calibri"/>
      <family val="2"/>
    </font>
    <font>
      <sz val="11"/>
      <color theme="0" tint="-0.14999847407452621"/>
      <name val="Calibri"/>
      <family val="2"/>
      <scheme val="minor"/>
    </font>
    <font>
      <b/>
      <sz val="11"/>
      <color theme="0" tint="-0.14999847407452621"/>
      <name val="Calibri"/>
      <family val="2"/>
    </font>
    <font>
      <b/>
      <sz val="11"/>
      <color theme="0" tint="-0.14999847407452621"/>
      <name val="Calibri"/>
      <family val="2"/>
      <scheme val="minor"/>
    </font>
    <font>
      <sz val="11"/>
      <color rgb="FF00B050"/>
      <name val="Calibri"/>
      <family val="2"/>
      <scheme val="minor"/>
    </font>
    <font>
      <sz val="11"/>
      <color rgb="FF000000"/>
      <name val="Calibri"/>
      <family val="2"/>
      <scheme val="minor"/>
    </font>
    <font>
      <b/>
      <sz val="11"/>
      <color rgb="FF000000"/>
      <name val="Calibri"/>
      <family val="2"/>
      <scheme val="minor"/>
    </font>
    <font>
      <sz val="11"/>
      <color rgb="FFE7E6E6"/>
      <name val="Calibri"/>
      <family val="2"/>
      <scheme val="minor"/>
    </font>
    <font>
      <b/>
      <sz val="11"/>
      <color rgb="FFE7E6E6"/>
      <name val="Calibri"/>
      <family val="2"/>
      <scheme val="minor"/>
    </font>
    <font>
      <b/>
      <sz val="11"/>
      <color rgb="FFE7E6E6"/>
      <name val="Calibri"/>
      <family val="2"/>
    </font>
    <font>
      <sz val="11"/>
      <color rgb="FFFF0000"/>
      <name val="Calibri (Hoofdtekst)"/>
    </font>
    <font>
      <sz val="11"/>
      <name val="Calibri"/>
      <family val="2"/>
    </font>
    <font>
      <b/>
      <sz val="11"/>
      <color theme="0" tint="-0.249977111117893"/>
      <name val="Calibri"/>
      <family val="2"/>
      <scheme val="minor"/>
    </font>
    <font>
      <sz val="8"/>
      <name val="Calibri"/>
      <family val="2"/>
      <scheme val="minor"/>
    </font>
    <font>
      <sz val="11"/>
      <color rgb="FF000000"/>
      <name val="Calibri (Hoofdtekst)"/>
    </font>
    <font>
      <sz val="12"/>
      <color rgb="FF000000"/>
      <name val="Calibri"/>
      <family val="2"/>
      <scheme val="minor"/>
    </font>
    <font>
      <b/>
      <sz val="12"/>
      <color rgb="FF000000"/>
      <name val="Calibri"/>
      <family val="2"/>
      <scheme val="minor"/>
    </font>
    <font>
      <b/>
      <sz val="18"/>
      <color theme="1"/>
      <name val="Calibri"/>
      <family val="2"/>
      <scheme val="minor"/>
    </font>
    <font>
      <b/>
      <sz val="16"/>
      <color theme="1"/>
      <name val="Calibri"/>
      <family val="2"/>
      <scheme val="minor"/>
    </font>
    <font>
      <sz val="11"/>
      <name val="Calibri (Hoofdtekst)"/>
    </font>
    <font>
      <strike/>
      <sz val="11"/>
      <name val="Calibri"/>
      <family val="2"/>
      <scheme val="minor"/>
    </font>
    <font>
      <u/>
      <sz val="11"/>
      <color rgb="FFFF0000"/>
      <name val="Calibri (Hoofdtekst)"/>
    </font>
    <font>
      <u/>
      <sz val="11"/>
      <name val="Calibri (Hoofdtekst)"/>
    </font>
    <font>
      <i/>
      <sz val="11"/>
      <color rgb="FFFF0000"/>
      <name val="Calibri"/>
      <family val="2"/>
      <scheme val="minor"/>
    </font>
  </fonts>
  <fills count="22">
    <fill>
      <patternFill patternType="none"/>
    </fill>
    <fill>
      <patternFill patternType="gray125"/>
    </fill>
    <fill>
      <patternFill patternType="solid">
        <fgColor theme="6" tint="0.39997558519241921"/>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92D050"/>
        <bgColor indexed="64"/>
      </patternFill>
    </fill>
    <fill>
      <patternFill patternType="solid">
        <fgColor rgb="FF0070C0"/>
        <bgColor indexed="64"/>
      </patternFill>
    </fill>
    <fill>
      <patternFill patternType="solid">
        <fgColor theme="2"/>
        <bgColor indexed="64"/>
      </patternFill>
    </fill>
    <fill>
      <patternFill patternType="solid">
        <fgColor rgb="FFFFFFFF"/>
        <bgColor indexed="64"/>
      </patternFill>
    </fill>
    <fill>
      <patternFill patternType="solid">
        <fgColor rgb="FFED7D31"/>
        <bgColor indexed="64"/>
      </patternFill>
    </fill>
    <fill>
      <patternFill patternType="solid">
        <fgColor rgb="FF70AD47"/>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theme="0"/>
      </left>
      <right style="thin">
        <color theme="0"/>
      </right>
      <top style="medium">
        <color indexed="64"/>
      </top>
      <bottom/>
      <diagonal/>
    </border>
    <border>
      <left style="thin">
        <color theme="0"/>
      </left>
      <right style="thin">
        <color theme="0"/>
      </right>
      <top/>
      <bottom style="thin">
        <color indexed="64"/>
      </bottom>
      <diagonal/>
    </border>
    <border>
      <left style="thin">
        <color theme="0"/>
      </left>
      <right style="thin">
        <color theme="0"/>
      </right>
      <top/>
      <bottom style="medium">
        <color indexed="64"/>
      </bottom>
      <diagonal/>
    </border>
    <border>
      <left style="medium">
        <color auto="1"/>
      </left>
      <right style="medium">
        <color auto="1"/>
      </right>
      <top/>
      <bottom/>
      <diagonal/>
    </border>
    <border>
      <left/>
      <right style="thin">
        <color theme="0"/>
      </right>
      <top style="medium">
        <color indexed="64"/>
      </top>
      <bottom/>
      <diagonal/>
    </border>
    <border>
      <left/>
      <right style="thin">
        <color theme="0"/>
      </right>
      <top/>
      <bottom style="medium">
        <color indexed="64"/>
      </bottom>
      <diagonal/>
    </border>
    <border>
      <left/>
      <right style="medium">
        <color auto="1"/>
      </right>
      <top/>
      <bottom/>
      <diagonal/>
    </border>
    <border>
      <left style="medium">
        <color auto="1"/>
      </left>
      <right/>
      <top/>
      <bottom style="thin">
        <color indexed="64"/>
      </bottom>
      <diagonal/>
    </border>
    <border>
      <left/>
      <right style="medium">
        <color auto="1"/>
      </right>
      <top/>
      <bottom style="thin">
        <color indexed="64"/>
      </bottom>
      <diagonal/>
    </border>
    <border>
      <left style="medium">
        <color auto="1"/>
      </left>
      <right style="thin">
        <color theme="0"/>
      </right>
      <top style="medium">
        <color indexed="64"/>
      </top>
      <bottom/>
      <diagonal/>
    </border>
    <border>
      <left style="thin">
        <color theme="0"/>
      </left>
      <right style="medium">
        <color auto="1"/>
      </right>
      <top style="medium">
        <color indexed="64"/>
      </top>
      <bottom/>
      <diagonal/>
    </border>
    <border>
      <left style="medium">
        <color auto="1"/>
      </left>
      <right style="thin">
        <color theme="0"/>
      </right>
      <top/>
      <bottom/>
      <diagonal/>
    </border>
    <border>
      <left style="thin">
        <color theme="0"/>
      </left>
      <right style="medium">
        <color auto="1"/>
      </right>
      <top/>
      <bottom/>
      <diagonal/>
    </border>
    <border>
      <left style="medium">
        <color auto="1"/>
      </left>
      <right style="thin">
        <color theme="0"/>
      </right>
      <top/>
      <bottom style="medium">
        <color indexed="64"/>
      </bottom>
      <diagonal/>
    </border>
    <border>
      <left style="thin">
        <color theme="0"/>
      </left>
      <right style="medium">
        <color auto="1"/>
      </right>
      <top/>
      <bottom style="medium">
        <color indexed="64"/>
      </bottom>
      <diagonal/>
    </border>
    <border>
      <left/>
      <right style="thin">
        <color theme="0"/>
      </right>
      <top style="thin">
        <color indexed="64"/>
      </top>
      <bottom/>
      <diagonal/>
    </border>
    <border>
      <left/>
      <right style="thin">
        <color theme="0"/>
      </right>
      <top/>
      <bottom style="thin">
        <color indexed="64"/>
      </bottom>
      <diagonal/>
    </border>
    <border>
      <left style="medium">
        <color indexed="64"/>
      </left>
      <right style="medium">
        <color indexed="64"/>
      </right>
      <top style="medium">
        <color indexed="64"/>
      </top>
      <bottom style="medium">
        <color indexed="64"/>
      </bottom>
      <diagonal/>
    </border>
    <border>
      <left style="thin">
        <color theme="0"/>
      </left>
      <right style="medium">
        <color indexed="64"/>
      </right>
      <top style="thin">
        <color indexed="64"/>
      </top>
      <bottom/>
      <diagonal/>
    </border>
    <border>
      <left style="thin">
        <color theme="0"/>
      </left>
      <right style="medium">
        <color indexed="64"/>
      </right>
      <top/>
      <bottom style="thin">
        <color indexed="64"/>
      </bottom>
      <diagonal/>
    </border>
    <border>
      <left style="medium">
        <color auto="1"/>
      </left>
      <right style="medium">
        <color auto="1"/>
      </right>
      <top/>
      <bottom style="thin">
        <color indexed="64"/>
      </bottom>
      <diagonal/>
    </border>
    <border>
      <left style="medium">
        <color auto="1"/>
      </left>
      <right style="medium">
        <color auto="1"/>
      </right>
      <top style="medium">
        <color indexed="64"/>
      </top>
      <bottom/>
      <diagonal/>
    </border>
    <border>
      <left style="medium">
        <color auto="1"/>
      </left>
      <right style="medium">
        <color auto="1"/>
      </right>
      <top/>
      <bottom style="medium">
        <color indexed="64"/>
      </bottom>
      <diagonal/>
    </border>
    <border>
      <left/>
      <right style="medium">
        <color auto="1"/>
      </right>
      <top/>
      <bottom style="double">
        <color indexed="64"/>
      </bottom>
      <diagonal/>
    </border>
    <border>
      <left/>
      <right style="thin">
        <color theme="0"/>
      </right>
      <top/>
      <bottom style="double">
        <color indexed="64"/>
      </bottom>
      <diagonal/>
    </border>
    <border>
      <left style="thin">
        <color theme="0"/>
      </left>
      <right style="medium">
        <color auto="1"/>
      </right>
      <top/>
      <bottom style="double">
        <color indexed="64"/>
      </bottom>
      <diagonal/>
    </border>
    <border>
      <left style="thin">
        <color theme="0"/>
      </left>
      <right style="thin">
        <color theme="0"/>
      </right>
      <top/>
      <bottom style="double">
        <color indexed="64"/>
      </bottom>
      <diagonal/>
    </border>
    <border>
      <left style="medium">
        <color auto="1"/>
      </left>
      <right style="thin">
        <color theme="0"/>
      </right>
      <top/>
      <bottom style="double">
        <color indexed="64"/>
      </bottom>
      <diagonal/>
    </border>
    <border>
      <left style="medium">
        <color indexed="64"/>
      </left>
      <right/>
      <top/>
      <bottom style="double">
        <color indexed="64"/>
      </bottom>
      <diagonal/>
    </border>
    <border>
      <left style="medium">
        <color auto="1"/>
      </left>
      <right style="medium">
        <color auto="1"/>
      </right>
      <top/>
      <bottom style="double">
        <color indexed="64"/>
      </bottom>
      <diagonal/>
    </border>
  </borders>
  <cellStyleXfs count="2">
    <xf numFmtId="0" fontId="0" fillId="0" borderId="0"/>
    <xf numFmtId="0" fontId="14" fillId="0" borderId="0"/>
  </cellStyleXfs>
  <cellXfs count="530">
    <xf numFmtId="0" fontId="0" fillId="0" borderId="0" xfId="0"/>
    <xf numFmtId="0" fontId="0" fillId="0" borderId="0" xfId="0" applyAlignment="1">
      <alignment wrapText="1"/>
    </xf>
    <xf numFmtId="0" fontId="1" fillId="2" borderId="1" xfId="0" applyFont="1" applyFill="1" applyBorder="1" applyAlignment="1">
      <alignment wrapText="1"/>
    </xf>
    <xf numFmtId="0" fontId="0" fillId="0" borderId="0" xfId="0" applyAlignment="1">
      <alignment vertical="top" wrapText="1"/>
    </xf>
    <xf numFmtId="0" fontId="0" fillId="0" borderId="0" xfId="0" applyAlignment="1">
      <alignment vertical="top"/>
    </xf>
    <xf numFmtId="0" fontId="1" fillId="0" borderId="0" xfId="0" applyFont="1" applyAlignment="1">
      <alignment vertical="top" wrapText="1"/>
    </xf>
    <xf numFmtId="0" fontId="1" fillId="0" borderId="0" xfId="0" applyFont="1" applyAlignment="1">
      <alignment vertical="top" textRotation="90" wrapText="1"/>
    </xf>
    <xf numFmtId="0" fontId="1" fillId="0" borderId="0" xfId="0" applyFont="1" applyAlignment="1">
      <alignment horizontal="left" vertical="top" textRotation="90" wrapText="1"/>
    </xf>
    <xf numFmtId="0" fontId="1" fillId="0" borderId="0" xfId="0" applyFont="1" applyAlignment="1">
      <alignment horizontal="center" vertical="top" wrapText="1"/>
    </xf>
    <xf numFmtId="0" fontId="3" fillId="0" borderId="0" xfId="0" applyFont="1" applyAlignment="1">
      <alignment horizontal="center" vertical="top" wrapText="1"/>
    </xf>
    <xf numFmtId="0" fontId="0" fillId="3" borderId="0" xfId="0" applyFill="1" applyAlignment="1">
      <alignment vertical="top" wrapText="1"/>
    </xf>
    <xf numFmtId="0" fontId="2" fillId="0" borderId="0" xfId="0" applyFont="1" applyAlignment="1">
      <alignment vertical="top" wrapText="1"/>
    </xf>
    <xf numFmtId="0" fontId="0" fillId="4" borderId="0" xfId="0" applyFill="1" applyAlignment="1">
      <alignment vertical="top" wrapText="1"/>
    </xf>
    <xf numFmtId="0" fontId="2" fillId="0" borderId="0" xfId="0" applyFont="1" applyAlignment="1">
      <alignment horizontal="center" vertical="top" wrapText="1"/>
    </xf>
    <xf numFmtId="0" fontId="2" fillId="0" borderId="0" xfId="0" applyFont="1" applyAlignment="1">
      <alignment vertical="top"/>
    </xf>
    <xf numFmtId="0" fontId="6" fillId="0" borderId="0" xfId="0" applyFont="1" applyAlignment="1">
      <alignment horizontal="center" vertical="top" wrapText="1"/>
    </xf>
    <xf numFmtId="0" fontId="2" fillId="3" borderId="0" xfId="0" applyFont="1" applyFill="1" applyAlignment="1">
      <alignment vertical="top" wrapText="1"/>
    </xf>
    <xf numFmtId="0" fontId="0" fillId="5" borderId="0" xfId="0" applyFill="1" applyAlignment="1">
      <alignment vertical="top" wrapText="1"/>
    </xf>
    <xf numFmtId="0" fontId="0" fillId="0" borderId="1" xfId="0" applyBorder="1" applyAlignment="1">
      <alignment wrapText="1"/>
    </xf>
    <xf numFmtId="0" fontId="2" fillId="0" borderId="1" xfId="0" applyFont="1" applyBorder="1" applyAlignment="1">
      <alignment wrapText="1"/>
    </xf>
    <xf numFmtId="0" fontId="8" fillId="0" borderId="1" xfId="0" applyFont="1" applyBorder="1" applyAlignment="1">
      <alignment wrapText="1"/>
    </xf>
    <xf numFmtId="0" fontId="0" fillId="0" borderId="0" xfId="0" applyAlignment="1">
      <alignment horizontal="left" vertical="top" wrapText="1"/>
    </xf>
    <xf numFmtId="0" fontId="10"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textRotation="90" wrapText="1"/>
    </xf>
    <xf numFmtId="0" fontId="0" fillId="0" borderId="0" xfId="0" applyAlignment="1">
      <alignment horizontal="left" vertical="top"/>
    </xf>
    <xf numFmtId="0" fontId="1" fillId="6" borderId="2" xfId="0" applyFont="1" applyFill="1" applyBorder="1" applyAlignment="1">
      <alignment horizontal="left" vertical="top" wrapText="1"/>
    </xf>
    <xf numFmtId="0" fontId="0" fillId="6" borderId="0" xfId="0" applyFill="1" applyAlignment="1">
      <alignment horizontal="left" vertical="top"/>
    </xf>
    <xf numFmtId="0" fontId="3" fillId="4" borderId="1" xfId="0" applyFont="1" applyFill="1" applyBorder="1" applyAlignment="1">
      <alignment horizontal="left" vertical="top" wrapText="1"/>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0" xfId="0" applyFont="1" applyAlignment="1">
      <alignment horizontal="left" vertical="top"/>
    </xf>
    <xf numFmtId="0" fontId="0" fillId="3" borderId="1" xfId="0" applyFill="1" applyBorder="1" applyAlignment="1">
      <alignment horizontal="left" vertical="top" wrapText="1"/>
    </xf>
    <xf numFmtId="0" fontId="0" fillId="5" borderId="0" xfId="0" applyFill="1" applyAlignment="1">
      <alignment horizontal="left" vertical="top" wrapText="1"/>
    </xf>
    <xf numFmtId="0" fontId="0" fillId="4" borderId="1" xfId="0" applyFill="1" applyBorder="1" applyAlignment="1">
      <alignment horizontal="left" vertical="top" wrapText="1"/>
    </xf>
    <xf numFmtId="0" fontId="2" fillId="0" borderId="0" xfId="0" applyFont="1" applyAlignment="1">
      <alignment horizontal="left" vertical="top" wrapText="1"/>
    </xf>
    <xf numFmtId="0" fontId="3" fillId="5" borderId="1" xfId="0" applyFont="1" applyFill="1" applyBorder="1" applyAlignment="1">
      <alignment horizontal="left" vertical="top" wrapText="1"/>
    </xf>
    <xf numFmtId="0" fontId="0" fillId="0" borderId="1" xfId="0" applyBorder="1" applyAlignment="1">
      <alignment vertical="top" wrapText="1"/>
    </xf>
    <xf numFmtId="0" fontId="1" fillId="2" borderId="1" xfId="0" applyFont="1" applyFill="1" applyBorder="1" applyAlignment="1">
      <alignment textRotation="90" wrapText="1"/>
    </xf>
    <xf numFmtId="0" fontId="1" fillId="2" borderId="1" xfId="0" applyFont="1" applyFill="1" applyBorder="1" applyAlignment="1">
      <alignment vertical="top" wrapText="1"/>
    </xf>
    <xf numFmtId="0" fontId="1" fillId="6" borderId="2" xfId="0" applyFont="1" applyFill="1" applyBorder="1" applyAlignment="1">
      <alignment vertical="top" wrapText="1"/>
    </xf>
    <xf numFmtId="0" fontId="0" fillId="6" borderId="0" xfId="0" applyFill="1" applyAlignment="1">
      <alignment vertical="top"/>
    </xf>
    <xf numFmtId="0" fontId="0" fillId="0" borderId="1" xfId="0" applyBorder="1" applyAlignment="1">
      <alignment vertical="center" wrapText="1"/>
    </xf>
    <xf numFmtId="0" fontId="3" fillId="4"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2" fillId="0" borderId="0" xfId="0" applyFont="1"/>
    <xf numFmtId="0" fontId="2" fillId="0" borderId="1" xfId="0" applyFont="1" applyBorder="1"/>
    <xf numFmtId="0" fontId="0" fillId="0" borderId="1" xfId="0" applyBorder="1" applyAlignment="1">
      <alignment horizontal="left" wrapText="1"/>
    </xf>
    <xf numFmtId="0" fontId="0" fillId="0" borderId="1" xfId="0" quotePrefix="1" applyBorder="1" applyAlignment="1">
      <alignment vertical="top" wrapText="1"/>
    </xf>
    <xf numFmtId="0" fontId="0" fillId="4" borderId="1" xfId="0" applyFill="1" applyBorder="1" applyAlignment="1">
      <alignment vertical="top" wrapText="1"/>
    </xf>
    <xf numFmtId="0" fontId="0" fillId="0" borderId="1" xfId="0" applyBorder="1" applyAlignment="1">
      <alignment horizontal="center" wrapText="1"/>
    </xf>
    <xf numFmtId="0" fontId="2" fillId="0" borderId="1" xfId="0" applyFont="1" applyBorder="1" applyAlignment="1">
      <alignment vertical="top" wrapText="1"/>
    </xf>
    <xf numFmtId="0" fontId="3" fillId="5" borderId="1" xfId="0" applyFont="1" applyFill="1" applyBorder="1" applyAlignment="1">
      <alignment horizontal="center" vertical="center" wrapText="1"/>
    </xf>
    <xf numFmtId="0" fontId="1" fillId="0" borderId="1" xfId="0" applyFont="1" applyBorder="1" applyAlignment="1">
      <alignment horizontal="center" wrapText="1"/>
    </xf>
    <xf numFmtId="0" fontId="0" fillId="8" borderId="0" xfId="0" applyFill="1" applyAlignment="1">
      <alignment horizontal="left" vertical="top" wrapText="1"/>
    </xf>
    <xf numFmtId="0" fontId="0" fillId="0" borderId="6" xfId="0" quotePrefix="1" applyBorder="1" applyAlignment="1">
      <alignment horizontal="left" vertical="top" wrapText="1"/>
    </xf>
    <xf numFmtId="0" fontId="0" fillId="0" borderId="6" xfId="0" applyBorder="1" applyAlignment="1">
      <alignment horizontal="left" vertical="top" wrapText="1"/>
    </xf>
    <xf numFmtId="0" fontId="0" fillId="7" borderId="0" xfId="0" applyFill="1" applyAlignment="1">
      <alignment horizontal="left" vertical="top" wrapText="1"/>
    </xf>
    <xf numFmtId="0" fontId="0" fillId="5" borderId="7" xfId="0" applyFill="1" applyBorder="1" applyAlignment="1">
      <alignment horizontal="left" vertical="top" wrapText="1"/>
    </xf>
    <xf numFmtId="0" fontId="0" fillId="8" borderId="8" xfId="0" applyFill="1" applyBorder="1" applyAlignment="1">
      <alignment horizontal="left" vertical="top" wrapText="1"/>
    </xf>
    <xf numFmtId="0" fontId="14" fillId="0" borderId="9" xfId="1" applyBorder="1" applyAlignment="1">
      <alignment horizontal="left" vertical="top" wrapText="1"/>
    </xf>
    <xf numFmtId="0" fontId="1" fillId="2" borderId="10" xfId="0" applyFont="1" applyFill="1" applyBorder="1" applyAlignment="1">
      <alignment horizontal="left" vertical="top" wrapText="1"/>
    </xf>
    <xf numFmtId="0" fontId="1" fillId="2" borderId="10" xfId="0" applyFont="1" applyFill="1" applyBorder="1" applyAlignment="1">
      <alignment horizontal="left" vertical="top" textRotation="90" wrapText="1"/>
    </xf>
    <xf numFmtId="0" fontId="1" fillId="2" borderId="11" xfId="0" applyFont="1" applyFill="1" applyBorder="1" applyAlignment="1">
      <alignment horizontal="left" vertical="top" textRotation="90" wrapText="1"/>
    </xf>
    <xf numFmtId="0" fontId="0" fillId="5" borderId="12" xfId="0" applyFill="1" applyBorder="1" applyAlignment="1">
      <alignment horizontal="left" vertical="top" wrapText="1"/>
    </xf>
    <xf numFmtId="0" fontId="0" fillId="8" borderId="13" xfId="0" applyFill="1" applyBorder="1" applyAlignment="1">
      <alignment horizontal="left" vertical="top" wrapText="1"/>
    </xf>
    <xf numFmtId="0" fontId="1" fillId="2" borderId="14" xfId="0" applyFont="1" applyFill="1" applyBorder="1" applyAlignment="1">
      <alignment horizontal="left" vertical="top" wrapText="1"/>
    </xf>
    <xf numFmtId="0" fontId="0" fillId="0" borderId="15" xfId="0" applyBorder="1" applyAlignment="1">
      <alignment horizontal="left" vertical="top" wrapText="1"/>
    </xf>
    <xf numFmtId="0" fontId="3" fillId="0" borderId="15" xfId="0" applyFont="1" applyBorder="1" applyAlignment="1">
      <alignment horizontal="left" vertical="top" wrapText="1"/>
    </xf>
    <xf numFmtId="0" fontId="1" fillId="0" borderId="15" xfId="0" applyFont="1" applyBorder="1" applyAlignment="1">
      <alignment horizontal="left" vertical="top" wrapText="1"/>
    </xf>
    <xf numFmtId="0" fontId="1" fillId="0" borderId="2" xfId="0" applyFont="1"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6" xfId="0" quotePrefix="1" applyBorder="1" applyAlignment="1">
      <alignment horizontal="left" vertical="top" wrapText="1"/>
    </xf>
    <xf numFmtId="0" fontId="0" fillId="0" borderId="15" xfId="0" quotePrefix="1" applyBorder="1" applyAlignment="1">
      <alignment horizontal="left" vertical="top" wrapText="1"/>
    </xf>
    <xf numFmtId="0" fontId="2" fillId="0" borderId="16" xfId="0" applyFont="1" applyBorder="1" applyAlignment="1">
      <alignment horizontal="left" vertical="top" wrapText="1"/>
    </xf>
    <xf numFmtId="0" fontId="0" fillId="7" borderId="15" xfId="0" applyFill="1" applyBorder="1" applyAlignment="1">
      <alignment horizontal="left" vertical="top" wrapText="1"/>
    </xf>
    <xf numFmtId="0" fontId="3" fillId="7" borderId="15" xfId="0" applyFont="1" applyFill="1" applyBorder="1" applyAlignment="1">
      <alignment horizontal="left" vertical="top" wrapText="1"/>
    </xf>
    <xf numFmtId="0" fontId="1" fillId="7" borderId="15" xfId="0" applyFont="1" applyFill="1" applyBorder="1" applyAlignment="1">
      <alignment horizontal="left" vertical="top" wrapText="1"/>
    </xf>
    <xf numFmtId="0" fontId="1" fillId="7" borderId="2" xfId="0" applyFont="1" applyFill="1" applyBorder="1" applyAlignment="1">
      <alignment horizontal="left" vertical="top" wrapText="1"/>
    </xf>
    <xf numFmtId="0" fontId="0" fillId="7" borderId="16" xfId="0" applyFill="1" applyBorder="1" applyAlignment="1">
      <alignment horizontal="left" vertical="top" wrapText="1"/>
    </xf>
    <xf numFmtId="0" fontId="10" fillId="0" borderId="15" xfId="0" applyFont="1" applyBorder="1" applyAlignment="1">
      <alignment horizontal="left" vertical="top" wrapText="1"/>
    </xf>
    <xf numFmtId="0" fontId="2" fillId="0" borderId="15" xfId="0" applyFont="1" applyBorder="1" applyAlignment="1">
      <alignment horizontal="left" vertical="top" wrapText="1"/>
    </xf>
    <xf numFmtId="0" fontId="0" fillId="0" borderId="2" xfId="0" applyBorder="1" applyAlignment="1">
      <alignment horizontal="left" vertical="top" wrapText="1"/>
    </xf>
    <xf numFmtId="0" fontId="2" fillId="0" borderId="15" xfId="0" applyFont="1" applyBorder="1" applyAlignment="1">
      <alignment horizontal="left" vertical="top"/>
    </xf>
    <xf numFmtId="0" fontId="3" fillId="0" borderId="2" xfId="0" applyFont="1" applyBorder="1" applyAlignment="1">
      <alignment horizontal="left" vertical="top" wrapText="1"/>
    </xf>
    <xf numFmtId="0" fontId="2" fillId="0" borderId="16" xfId="0" quotePrefix="1" applyFont="1" applyBorder="1" applyAlignment="1">
      <alignment horizontal="left" vertical="top" wrapText="1"/>
    </xf>
    <xf numFmtId="0" fontId="0" fillId="0" borderId="15" xfId="0" applyBorder="1" applyAlignment="1">
      <alignment horizontal="left" vertical="top"/>
    </xf>
    <xf numFmtId="0" fontId="0" fillId="3" borderId="15" xfId="0" applyFill="1" applyBorder="1" applyAlignment="1">
      <alignment horizontal="left" vertical="top" wrapText="1"/>
    </xf>
    <xf numFmtId="0" fontId="0" fillId="9" borderId="16" xfId="0" applyFill="1" applyBorder="1" applyAlignment="1">
      <alignment horizontal="left" vertical="top" wrapText="1"/>
    </xf>
    <xf numFmtId="0" fontId="0" fillId="9" borderId="15" xfId="0" applyFill="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0" xfId="0" applyFont="1" applyAlignment="1">
      <alignment horizontal="left" vertical="top"/>
    </xf>
    <xf numFmtId="0" fontId="0" fillId="4" borderId="15" xfId="0" applyFill="1" applyBorder="1" applyAlignment="1">
      <alignment horizontal="left" vertical="top" wrapText="1"/>
    </xf>
    <xf numFmtId="0" fontId="7" fillId="0" borderId="15" xfId="0" applyFont="1" applyBorder="1" applyAlignment="1">
      <alignment horizontal="left" vertical="top" wrapText="1"/>
    </xf>
    <xf numFmtId="0" fontId="7" fillId="0" borderId="2" xfId="0" applyFont="1" applyBorder="1" applyAlignment="1">
      <alignment horizontal="left" vertical="top" wrapText="1"/>
    </xf>
    <xf numFmtId="0" fontId="0" fillId="0" borderId="18" xfId="0" applyBorder="1" applyAlignment="1">
      <alignment horizontal="left" vertical="top" wrapText="1"/>
    </xf>
    <xf numFmtId="0" fontId="3" fillId="0" borderId="18" xfId="0" applyFont="1" applyBorder="1" applyAlignment="1">
      <alignment horizontal="left" vertical="top" wrapText="1"/>
    </xf>
    <xf numFmtId="0" fontId="1" fillId="0" borderId="18" xfId="0" applyFont="1" applyBorder="1" applyAlignment="1">
      <alignment horizontal="left" vertical="top" wrapText="1"/>
    </xf>
    <xf numFmtId="0" fontId="1" fillId="0" borderId="19" xfId="0" applyFont="1"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1" xfId="0" quotePrefix="1" applyBorder="1" applyAlignment="1">
      <alignment horizontal="left" vertical="top" wrapText="1"/>
    </xf>
    <xf numFmtId="0" fontId="1" fillId="7" borderId="3" xfId="0" applyFont="1" applyFill="1" applyBorder="1" applyAlignment="1">
      <alignment horizontal="left" vertical="top"/>
    </xf>
    <xf numFmtId="0" fontId="1" fillId="7" borderId="3" xfId="0" applyFont="1" applyFill="1" applyBorder="1" applyAlignment="1">
      <alignment horizontal="left" vertical="top" wrapText="1"/>
    </xf>
    <xf numFmtId="0" fontId="0" fillId="0" borderId="1" xfId="0" quotePrefix="1" applyBorder="1" applyAlignment="1">
      <alignment horizontal="left" vertical="top" wrapText="1"/>
    </xf>
    <xf numFmtId="0" fontId="0" fillId="7" borderId="1" xfId="0" applyFill="1" applyBorder="1" applyAlignment="1">
      <alignment horizontal="left" vertical="top" wrapText="1"/>
    </xf>
    <xf numFmtId="0" fontId="3" fillId="7" borderId="1" xfId="0" applyFont="1" applyFill="1" applyBorder="1" applyAlignment="1">
      <alignment horizontal="left" vertical="top" wrapText="1"/>
    </xf>
    <xf numFmtId="0" fontId="1" fillId="7" borderId="1" xfId="0" applyFont="1" applyFill="1" applyBorder="1" applyAlignment="1">
      <alignment horizontal="left" vertical="top" wrapText="1"/>
    </xf>
    <xf numFmtId="0" fontId="14" fillId="0" borderId="0" xfId="1" applyAlignment="1">
      <alignment horizontal="left" vertical="top" wrapText="1"/>
    </xf>
    <xf numFmtId="0" fontId="2" fillId="0" borderId="1" xfId="0" quotePrefix="1" applyFont="1" applyBorder="1" applyAlignment="1">
      <alignment horizontal="left" vertical="top" wrapText="1"/>
    </xf>
    <xf numFmtId="0" fontId="0" fillId="9" borderId="1" xfId="0" applyFill="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2" fillId="6" borderId="15" xfId="0" applyFont="1" applyFill="1" applyBorder="1" applyAlignment="1">
      <alignment horizontal="left" vertical="top" wrapText="1"/>
    </xf>
    <xf numFmtId="0" fontId="15" fillId="6" borderId="15"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16" xfId="0" applyFont="1" applyFill="1" applyBorder="1" applyAlignment="1">
      <alignment horizontal="left" vertical="top" wrapText="1"/>
    </xf>
    <xf numFmtId="0" fontId="2" fillId="6" borderId="17" xfId="0" applyFont="1" applyFill="1" applyBorder="1" applyAlignment="1">
      <alignment horizontal="left" vertical="top" wrapText="1"/>
    </xf>
    <xf numFmtId="0" fontId="2" fillId="6" borderId="15" xfId="0" quotePrefix="1" applyFont="1" applyFill="1" applyBorder="1" applyAlignment="1">
      <alignment horizontal="left" vertical="top" wrapText="1"/>
    </xf>
    <xf numFmtId="0" fontId="2" fillId="6" borderId="0" xfId="0" applyFont="1" applyFill="1" applyAlignment="1">
      <alignment horizontal="left" vertical="top"/>
    </xf>
    <xf numFmtId="0" fontId="2" fillId="6" borderId="0" xfId="0" applyFont="1" applyFill="1" applyAlignment="1">
      <alignment horizontal="left" vertical="top" wrapText="1"/>
    </xf>
    <xf numFmtId="0" fontId="1" fillId="2" borderId="0" xfId="0" applyFont="1" applyFill="1" applyAlignment="1">
      <alignment horizontal="left" vertical="top" wrapText="1"/>
    </xf>
    <xf numFmtId="0" fontId="0" fillId="10" borderId="0" xfId="0" applyFill="1" applyAlignment="1">
      <alignment horizontal="left" vertical="top" wrapText="1"/>
    </xf>
    <xf numFmtId="0" fontId="16" fillId="0" borderId="0" xfId="0" applyFont="1" applyAlignment="1">
      <alignment horizontal="left" vertical="top" wrapText="1"/>
    </xf>
    <xf numFmtId="0" fontId="16" fillId="0" borderId="15" xfId="0" applyFont="1" applyBorder="1" applyAlignment="1">
      <alignment horizontal="left" vertical="top" wrapText="1"/>
    </xf>
    <xf numFmtId="0" fontId="17" fillId="0" borderId="15" xfId="0" applyFont="1" applyBorder="1" applyAlignment="1">
      <alignment horizontal="left" vertical="top" wrapText="1"/>
    </xf>
    <xf numFmtId="0" fontId="16" fillId="0" borderId="2" xfId="0" applyFont="1" applyBorder="1" applyAlignment="1">
      <alignment horizontal="left" vertical="top" wrapText="1"/>
    </xf>
    <xf numFmtId="0" fontId="16" fillId="0" borderId="16" xfId="0" applyFont="1" applyBorder="1" applyAlignment="1">
      <alignment horizontal="left" vertical="top" wrapText="1"/>
    </xf>
    <xf numFmtId="0" fontId="16" fillId="0" borderId="17" xfId="0" applyFont="1" applyBorder="1" applyAlignment="1">
      <alignment horizontal="left" vertical="top" wrapText="1"/>
    </xf>
    <xf numFmtId="0" fontId="16" fillId="7" borderId="16" xfId="0" applyFont="1" applyFill="1" applyBorder="1" applyAlignment="1">
      <alignment horizontal="left" vertical="top" wrapText="1"/>
    </xf>
    <xf numFmtId="0" fontId="16" fillId="7" borderId="15" xfId="0" applyFont="1" applyFill="1" applyBorder="1" applyAlignment="1">
      <alignment horizontal="left" vertical="top" wrapText="1"/>
    </xf>
    <xf numFmtId="0" fontId="16" fillId="3" borderId="15" xfId="0" applyFont="1" applyFill="1" applyBorder="1" applyAlignment="1">
      <alignment horizontal="left" vertical="top" wrapText="1"/>
    </xf>
    <xf numFmtId="0" fontId="16" fillId="0" borderId="15" xfId="0" quotePrefix="1" applyFont="1" applyBorder="1" applyAlignment="1">
      <alignment horizontal="left" vertical="top" wrapText="1"/>
    </xf>
    <xf numFmtId="0" fontId="16" fillId="0" borderId="0" xfId="0" applyFont="1" applyAlignment="1">
      <alignment horizontal="left" vertical="top"/>
    </xf>
    <xf numFmtId="0" fontId="16" fillId="5" borderId="0" xfId="0" applyFont="1" applyFill="1" applyAlignment="1">
      <alignment horizontal="left" vertical="top" wrapText="1"/>
    </xf>
    <xf numFmtId="0" fontId="16" fillId="4" borderId="15" xfId="0" applyFont="1" applyFill="1" applyBorder="1" applyAlignment="1">
      <alignment horizontal="left" vertical="top" wrapText="1"/>
    </xf>
    <xf numFmtId="0" fontId="6" fillId="2" borderId="0" xfId="0" applyFont="1" applyFill="1" applyAlignment="1">
      <alignment horizontal="left" vertical="top" wrapText="1"/>
    </xf>
    <xf numFmtId="0" fontId="0" fillId="0" borderId="17" xfId="0" quotePrefix="1" applyBorder="1" applyAlignment="1">
      <alignment horizontal="left" vertical="top" wrapText="1"/>
    </xf>
    <xf numFmtId="0" fontId="16" fillId="11" borderId="16" xfId="0" applyFont="1" applyFill="1" applyBorder="1" applyAlignment="1">
      <alignment horizontal="left" vertical="top" wrapText="1"/>
    </xf>
    <xf numFmtId="0" fontId="16" fillId="11" borderId="15" xfId="0" applyFont="1" applyFill="1" applyBorder="1" applyAlignment="1">
      <alignment horizontal="left" vertical="top" wrapText="1"/>
    </xf>
    <xf numFmtId="0" fontId="16" fillId="11" borderId="17" xfId="0" applyFont="1" applyFill="1" applyBorder="1" applyAlignment="1">
      <alignment horizontal="left" vertical="top" wrapText="1"/>
    </xf>
    <xf numFmtId="0" fontId="0" fillId="11" borderId="16" xfId="0" applyFill="1" applyBorder="1" applyAlignment="1">
      <alignment horizontal="left" vertical="top" wrapText="1"/>
    </xf>
    <xf numFmtId="0" fontId="0" fillId="11" borderId="15" xfId="0" applyFill="1" applyBorder="1" applyAlignment="1">
      <alignment horizontal="left" vertical="top" wrapText="1"/>
    </xf>
    <xf numFmtId="0" fontId="0" fillId="11" borderId="17" xfId="0" applyFill="1" applyBorder="1" applyAlignment="1">
      <alignment horizontal="left" vertical="top" wrapText="1"/>
    </xf>
    <xf numFmtId="0" fontId="0" fillId="11" borderId="15" xfId="0" applyFill="1" applyBorder="1" applyAlignment="1">
      <alignment horizontal="left" vertical="top"/>
    </xf>
    <xf numFmtId="0" fontId="0" fillId="11" borderId="17" xfId="0" quotePrefix="1" applyFill="1" applyBorder="1" applyAlignment="1">
      <alignment horizontal="left" vertical="top" wrapText="1"/>
    </xf>
    <xf numFmtId="0" fontId="2" fillId="11" borderId="16" xfId="0" applyFont="1" applyFill="1" applyBorder="1" applyAlignment="1">
      <alignment horizontal="left" vertical="top" wrapText="1"/>
    </xf>
    <xf numFmtId="0" fontId="2" fillId="11" borderId="15" xfId="0" applyFont="1" applyFill="1" applyBorder="1" applyAlignment="1">
      <alignment horizontal="left" vertical="top" wrapText="1"/>
    </xf>
    <xf numFmtId="0" fontId="0" fillId="11" borderId="0" xfId="0" applyFill="1" applyAlignment="1">
      <alignment horizontal="left" vertical="top" wrapText="1"/>
    </xf>
    <xf numFmtId="0" fontId="0" fillId="11" borderId="16" xfId="0" quotePrefix="1" applyFill="1" applyBorder="1" applyAlignment="1">
      <alignment horizontal="left" vertical="top" wrapText="1"/>
    </xf>
    <xf numFmtId="0" fontId="0" fillId="11" borderId="20" xfId="0" applyFill="1" applyBorder="1" applyAlignment="1">
      <alignment horizontal="left" vertical="top" wrapText="1"/>
    </xf>
    <xf numFmtId="0" fontId="0" fillId="11" borderId="21" xfId="0" applyFill="1" applyBorder="1" applyAlignment="1">
      <alignment horizontal="left" vertical="top" wrapText="1"/>
    </xf>
    <xf numFmtId="0" fontId="0" fillId="11" borderId="22" xfId="0" applyFill="1" applyBorder="1" applyAlignment="1">
      <alignment horizontal="left" vertical="top" wrapText="1"/>
    </xf>
    <xf numFmtId="0" fontId="18" fillId="0" borderId="0" xfId="0" applyFont="1" applyAlignment="1">
      <alignment horizontal="left" vertical="top" wrapText="1"/>
    </xf>
    <xf numFmtId="0" fontId="18" fillId="0" borderId="15" xfId="0" applyFont="1" applyBorder="1" applyAlignment="1">
      <alignment horizontal="left" vertical="top" wrapText="1"/>
    </xf>
    <xf numFmtId="0" fontId="19" fillId="0" borderId="15" xfId="0" applyFont="1" applyBorder="1" applyAlignment="1">
      <alignment horizontal="left" vertical="top" wrapText="1"/>
    </xf>
    <xf numFmtId="0" fontId="20" fillId="0" borderId="15" xfId="0" applyFont="1" applyBorder="1" applyAlignment="1">
      <alignment horizontal="left" vertical="top" wrapText="1"/>
    </xf>
    <xf numFmtId="0" fontId="20" fillId="0" borderId="2" xfId="0" applyFont="1" applyBorder="1" applyAlignment="1">
      <alignment horizontal="left" vertical="top" wrapText="1"/>
    </xf>
    <xf numFmtId="0" fontId="18" fillId="11" borderId="17" xfId="0" applyFont="1" applyFill="1" applyBorder="1" applyAlignment="1">
      <alignment horizontal="left" vertical="top" wrapText="1"/>
    </xf>
    <xf numFmtId="0" fontId="18" fillId="0" borderId="16" xfId="0" applyFont="1" applyBorder="1" applyAlignment="1">
      <alignment horizontal="left" vertical="top" wrapText="1"/>
    </xf>
    <xf numFmtId="0" fontId="18" fillId="0" borderId="17" xfId="0" applyFont="1" applyBorder="1" applyAlignment="1">
      <alignment horizontal="left" vertical="top" wrapText="1"/>
    </xf>
    <xf numFmtId="0" fontId="18" fillId="11" borderId="16" xfId="0" applyFont="1" applyFill="1" applyBorder="1" applyAlignment="1">
      <alignment horizontal="left" vertical="top" wrapText="1"/>
    </xf>
    <xf numFmtId="0" fontId="18" fillId="11" borderId="15" xfId="0" applyFont="1" applyFill="1" applyBorder="1" applyAlignment="1">
      <alignment horizontal="left" vertical="top"/>
    </xf>
    <xf numFmtId="0" fontId="18" fillId="0" borderId="15" xfId="0" quotePrefix="1" applyFont="1" applyBorder="1" applyAlignment="1">
      <alignment horizontal="left" vertical="top" wrapText="1"/>
    </xf>
    <xf numFmtId="0" fontId="18" fillId="0" borderId="0" xfId="0" applyFont="1" applyAlignment="1">
      <alignment horizontal="left" vertical="top"/>
    </xf>
    <xf numFmtId="0" fontId="6" fillId="2" borderId="23" xfId="0" applyFont="1" applyFill="1" applyBorder="1" applyAlignment="1">
      <alignment horizontal="left" vertical="top" wrapText="1"/>
    </xf>
    <xf numFmtId="0" fontId="1" fillId="2" borderId="25" xfId="0" applyFont="1" applyFill="1" applyBorder="1" applyAlignment="1">
      <alignment horizontal="left" vertical="top" textRotation="90" wrapText="1"/>
    </xf>
    <xf numFmtId="0" fontId="0" fillId="0" borderId="24" xfId="0" applyBorder="1" applyAlignment="1">
      <alignment horizontal="left" vertical="top" wrapText="1"/>
    </xf>
    <xf numFmtId="0" fontId="0" fillId="0" borderId="24" xfId="0" applyBorder="1" applyAlignment="1">
      <alignment horizontal="left" vertical="top"/>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0" fillId="0" borderId="24" xfId="0" quotePrefix="1" applyBorder="1" applyAlignment="1">
      <alignment horizontal="left" vertical="top" wrapText="1"/>
    </xf>
    <xf numFmtId="0" fontId="18" fillId="0" borderId="23" xfId="0" applyFont="1" applyBorder="1" applyAlignment="1">
      <alignment horizontal="left" vertical="top" wrapText="1"/>
    </xf>
    <xf numFmtId="0" fontId="18" fillId="0" borderId="24" xfId="0" applyFont="1" applyBorder="1" applyAlignment="1">
      <alignment horizontal="left" vertical="top" wrapText="1"/>
    </xf>
    <xf numFmtId="0" fontId="18" fillId="0" borderId="24" xfId="0" quotePrefix="1" applyFont="1" applyBorder="1" applyAlignment="1">
      <alignment horizontal="left" vertical="top" wrapText="1"/>
    </xf>
    <xf numFmtId="0" fontId="18" fillId="0" borderId="24" xfId="0" applyFont="1" applyBorder="1" applyAlignment="1">
      <alignment horizontal="left" vertical="top"/>
    </xf>
    <xf numFmtId="0" fontId="2" fillId="0" borderId="24" xfId="0" quotePrefix="1" applyFont="1" applyBorder="1" applyAlignment="1">
      <alignment horizontal="left" vertical="top" wrapText="1"/>
    </xf>
    <xf numFmtId="0" fontId="2" fillId="0" borderId="24" xfId="0" applyFont="1" applyBorder="1" applyAlignment="1">
      <alignment horizontal="left" vertical="top"/>
    </xf>
    <xf numFmtId="0" fontId="16" fillId="0" borderId="24" xfId="0" applyFont="1" applyBorder="1" applyAlignment="1">
      <alignment horizontal="left" vertical="top" wrapText="1"/>
    </xf>
    <xf numFmtId="0" fontId="0" fillId="0" borderId="28" xfId="0" applyBorder="1" applyAlignment="1">
      <alignment horizontal="left" vertical="top" wrapText="1"/>
    </xf>
    <xf numFmtId="0" fontId="0" fillId="0" borderId="28" xfId="0" quotePrefix="1" applyBorder="1" applyAlignment="1">
      <alignment horizontal="left" vertical="top" wrapText="1"/>
    </xf>
    <xf numFmtId="0" fontId="0" fillId="0" borderId="23" xfId="0" applyBorder="1" applyAlignment="1">
      <alignment horizontal="left" vertical="top" wrapTex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9" xfId="0" applyBorder="1" applyAlignment="1">
      <alignment horizontal="left" vertical="top"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1" fillId="2" borderId="36" xfId="0" applyFont="1" applyFill="1"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18" fillId="0" borderId="37" xfId="0" applyFont="1" applyBorder="1" applyAlignment="1">
      <alignment horizontal="left" vertical="top" wrapText="1"/>
    </xf>
    <xf numFmtId="0" fontId="18" fillId="0" borderId="38" xfId="0" applyFont="1" applyBorder="1" applyAlignment="1">
      <alignment horizontal="left" vertical="top" wrapText="1"/>
    </xf>
    <xf numFmtId="0" fontId="2" fillId="0" borderId="37" xfId="0" applyFont="1" applyBorder="1" applyAlignment="1">
      <alignment horizontal="left" vertical="top" wrapText="1"/>
    </xf>
    <xf numFmtId="0" fontId="2" fillId="0" borderId="38" xfId="0" applyFont="1" applyBorder="1" applyAlignment="1">
      <alignment horizontal="left" vertical="top" wrapText="1"/>
    </xf>
    <xf numFmtId="0" fontId="16" fillId="0" borderId="37" xfId="0" applyFont="1" applyBorder="1" applyAlignment="1">
      <alignment horizontal="left" vertical="top" wrapText="1"/>
    </xf>
    <xf numFmtId="0" fontId="0" fillId="0" borderId="39" xfId="0" applyBorder="1" applyAlignment="1">
      <alignment horizontal="left" vertical="top" wrapText="1"/>
    </xf>
    <xf numFmtId="0" fontId="0" fillId="5" borderId="9" xfId="0" applyFill="1" applyBorder="1" applyAlignment="1">
      <alignment horizontal="left" vertical="top" wrapText="1"/>
    </xf>
    <xf numFmtId="0" fontId="0" fillId="0" borderId="37" xfId="0" quotePrefix="1" applyBorder="1" applyAlignment="1">
      <alignment horizontal="left" vertical="top" wrapText="1"/>
    </xf>
    <xf numFmtId="0" fontId="14" fillId="0" borderId="37" xfId="1" applyBorder="1" applyAlignment="1">
      <alignment horizontal="left" vertical="top" wrapText="1"/>
    </xf>
    <xf numFmtId="0" fontId="2" fillId="0" borderId="37" xfId="0" quotePrefix="1" applyFont="1" applyBorder="1" applyAlignment="1">
      <alignment horizontal="left" vertical="top" wrapText="1"/>
    </xf>
    <xf numFmtId="0" fontId="0" fillId="0" borderId="38" xfId="0" quotePrefix="1" applyBorder="1" applyAlignment="1">
      <alignment horizontal="left" vertical="top" wrapText="1"/>
    </xf>
    <xf numFmtId="0" fontId="0" fillId="0" borderId="40" xfId="0" applyBorder="1" applyAlignment="1">
      <alignment horizontal="left" vertical="top" wrapText="1"/>
    </xf>
    <xf numFmtId="0" fontId="0" fillId="12" borderId="35" xfId="0" applyFill="1" applyBorder="1" applyAlignment="1">
      <alignment horizontal="left" vertical="top" wrapText="1"/>
    </xf>
    <xf numFmtId="0" fontId="0" fillId="12" borderId="26" xfId="0" applyFill="1" applyBorder="1" applyAlignment="1">
      <alignment horizontal="left" vertical="top" wrapText="1"/>
    </xf>
    <xf numFmtId="0" fontId="0" fillId="7" borderId="32" xfId="0" applyFill="1" applyBorder="1" applyAlignment="1">
      <alignment horizontal="left" vertical="top" wrapText="1"/>
    </xf>
    <xf numFmtId="0" fontId="0" fillId="7" borderId="6" xfId="0" applyFill="1" applyBorder="1" applyAlignment="1">
      <alignment horizontal="left" vertical="top" wrapText="1"/>
    </xf>
    <xf numFmtId="0" fontId="0" fillId="7" borderId="34" xfId="0" applyFill="1" applyBorder="1" applyAlignment="1">
      <alignment horizontal="left" vertical="top" wrapText="1"/>
    </xf>
    <xf numFmtId="0" fontId="0" fillId="7" borderId="23" xfId="0" applyFill="1" applyBorder="1" applyAlignment="1">
      <alignment horizontal="left" vertical="top" wrapText="1"/>
    </xf>
    <xf numFmtId="0" fontId="0" fillId="7" borderId="24" xfId="0" applyFill="1" applyBorder="1" applyAlignment="1">
      <alignment horizontal="left" vertical="top" wrapText="1"/>
    </xf>
    <xf numFmtId="0" fontId="0" fillId="7" borderId="38" xfId="0" applyFill="1" applyBorder="1" applyAlignment="1">
      <alignment horizontal="left" vertical="top" wrapText="1"/>
    </xf>
    <xf numFmtId="0" fontId="18" fillId="7" borderId="23" xfId="0" applyFont="1" applyFill="1" applyBorder="1" applyAlignment="1">
      <alignment horizontal="left" vertical="top" wrapText="1"/>
    </xf>
    <xf numFmtId="0" fontId="18" fillId="7" borderId="24" xfId="0" applyFont="1" applyFill="1" applyBorder="1" applyAlignment="1">
      <alignment horizontal="left" vertical="top" wrapText="1"/>
    </xf>
    <xf numFmtId="0" fontId="18" fillId="7" borderId="38" xfId="0" applyFont="1" applyFill="1" applyBorder="1" applyAlignment="1">
      <alignment horizontal="left" vertical="top" wrapText="1"/>
    </xf>
    <xf numFmtId="0" fontId="2" fillId="7" borderId="23" xfId="0" applyFont="1" applyFill="1" applyBorder="1" applyAlignment="1">
      <alignment horizontal="left" vertical="top" wrapText="1"/>
    </xf>
    <xf numFmtId="0" fontId="2" fillId="7" borderId="24" xfId="0" applyFont="1" applyFill="1" applyBorder="1" applyAlignment="1">
      <alignment horizontal="left" vertical="top" wrapText="1"/>
    </xf>
    <xf numFmtId="0" fontId="2" fillId="7" borderId="38" xfId="0" applyFont="1" applyFill="1" applyBorder="1" applyAlignment="1">
      <alignment horizontal="left" vertical="top" wrapText="1"/>
    </xf>
    <xf numFmtId="0" fontId="0" fillId="7" borderId="31" xfId="0" applyFill="1" applyBorder="1" applyAlignment="1">
      <alignment horizontal="left" vertical="top" wrapText="1"/>
    </xf>
    <xf numFmtId="0" fontId="0" fillId="7" borderId="28" xfId="0" applyFill="1" applyBorder="1" applyAlignment="1">
      <alignment horizontal="left" vertical="top" wrapText="1"/>
    </xf>
    <xf numFmtId="0" fontId="0" fillId="7" borderId="9" xfId="0" applyFill="1" applyBorder="1" applyAlignment="1">
      <alignment horizontal="left" vertical="top" wrapText="1"/>
    </xf>
    <xf numFmtId="0" fontId="0" fillId="7" borderId="33" xfId="0" applyFill="1" applyBorder="1" applyAlignment="1">
      <alignment horizontal="left" vertical="top" wrapText="1"/>
    </xf>
    <xf numFmtId="0" fontId="0" fillId="7" borderId="37" xfId="0" applyFill="1" applyBorder="1" applyAlignment="1">
      <alignment horizontal="left" vertical="top" wrapText="1"/>
    </xf>
    <xf numFmtId="0" fontId="2" fillId="7" borderId="37" xfId="0" applyFont="1" applyFill="1" applyBorder="1" applyAlignment="1">
      <alignment horizontal="left" vertical="top" wrapText="1"/>
    </xf>
    <xf numFmtId="0" fontId="16" fillId="7" borderId="37" xfId="0" applyFont="1" applyFill="1" applyBorder="1" applyAlignment="1">
      <alignment horizontal="left" vertical="top" wrapText="1"/>
    </xf>
    <xf numFmtId="0" fontId="16" fillId="7" borderId="24" xfId="0" applyFont="1" applyFill="1" applyBorder="1" applyAlignment="1">
      <alignment horizontal="left" vertical="top" wrapText="1"/>
    </xf>
    <xf numFmtId="0" fontId="0" fillId="7" borderId="39" xfId="0" applyFill="1" applyBorder="1" applyAlignment="1">
      <alignment horizontal="left" vertical="top" wrapText="1"/>
    </xf>
    <xf numFmtId="0" fontId="0" fillId="7" borderId="40" xfId="0" applyFill="1" applyBorder="1" applyAlignment="1">
      <alignment horizontal="left" vertical="top" wrapText="1"/>
    </xf>
    <xf numFmtId="0" fontId="0" fillId="7" borderId="6" xfId="0" quotePrefix="1" applyFill="1" applyBorder="1" applyAlignment="1">
      <alignment horizontal="left" vertical="top" wrapText="1"/>
    </xf>
    <xf numFmtId="0" fontId="3" fillId="7" borderId="24" xfId="0" applyFont="1" applyFill="1" applyBorder="1" applyAlignment="1">
      <alignment horizontal="left" vertical="top" wrapText="1"/>
    </xf>
    <xf numFmtId="0" fontId="1" fillId="7" borderId="24" xfId="0" applyFont="1" applyFill="1" applyBorder="1" applyAlignment="1">
      <alignment horizontal="left" vertical="top" wrapText="1"/>
    </xf>
    <xf numFmtId="0" fontId="10" fillId="7" borderId="24" xfId="0" applyFont="1" applyFill="1" applyBorder="1" applyAlignment="1">
      <alignment horizontal="left" vertical="top" wrapText="1"/>
    </xf>
    <xf numFmtId="0" fontId="19" fillId="7" borderId="24" xfId="0" applyFont="1" applyFill="1" applyBorder="1" applyAlignment="1">
      <alignment horizontal="left" vertical="top" wrapText="1"/>
    </xf>
    <xf numFmtId="0" fontId="20" fillId="7" borderId="24" xfId="0" applyFont="1" applyFill="1" applyBorder="1" applyAlignment="1">
      <alignment horizontal="left" vertical="top" wrapText="1"/>
    </xf>
    <xf numFmtId="0" fontId="1" fillId="7" borderId="27" xfId="0" applyFont="1" applyFill="1" applyBorder="1" applyAlignment="1">
      <alignment horizontal="left" vertical="top" wrapText="1"/>
    </xf>
    <xf numFmtId="0" fontId="1" fillId="2" borderId="41" xfId="0" applyFont="1" applyFill="1" applyBorder="1" applyAlignment="1">
      <alignment horizontal="left" vertical="top" textRotation="90" wrapText="1"/>
    </xf>
    <xf numFmtId="0" fontId="3" fillId="7" borderId="23" xfId="0" applyFont="1" applyFill="1" applyBorder="1" applyAlignment="1">
      <alignment horizontal="left" vertical="top" wrapText="1"/>
    </xf>
    <xf numFmtId="0" fontId="1" fillId="7" borderId="23" xfId="0" applyFont="1" applyFill="1" applyBorder="1" applyAlignment="1">
      <alignment horizontal="left" vertical="top" wrapText="1"/>
    </xf>
    <xf numFmtId="0" fontId="19" fillId="7" borderId="23" xfId="0" applyFont="1" applyFill="1" applyBorder="1" applyAlignment="1">
      <alignment horizontal="left" vertical="top" wrapText="1"/>
    </xf>
    <xf numFmtId="0" fontId="15" fillId="7" borderId="23" xfId="0" applyFont="1" applyFill="1" applyBorder="1" applyAlignment="1">
      <alignment horizontal="left" vertical="top" wrapText="1"/>
    </xf>
    <xf numFmtId="0" fontId="3" fillId="7" borderId="42" xfId="0" applyFont="1" applyFill="1" applyBorder="1" applyAlignment="1">
      <alignment horizontal="left" vertical="top" wrapText="1"/>
    </xf>
    <xf numFmtId="0" fontId="0" fillId="12" borderId="30" xfId="0" applyFill="1" applyBorder="1" applyAlignment="1">
      <alignment horizontal="left" vertical="top" wrapText="1"/>
    </xf>
    <xf numFmtId="0" fontId="1" fillId="7" borderId="43" xfId="0" applyFont="1" applyFill="1" applyBorder="1" applyAlignment="1">
      <alignment horizontal="left" vertical="top"/>
    </xf>
    <xf numFmtId="0" fontId="1" fillId="2" borderId="44" xfId="0" applyFont="1" applyFill="1" applyBorder="1" applyAlignment="1">
      <alignment horizontal="left" vertical="top" wrapText="1"/>
    </xf>
    <xf numFmtId="0" fontId="0" fillId="0" borderId="45" xfId="0" applyBorder="1" applyAlignment="1">
      <alignment horizontal="left" vertical="top" wrapText="1"/>
    </xf>
    <xf numFmtId="0" fontId="1" fillId="2" borderId="44" xfId="0" applyFont="1" applyFill="1" applyBorder="1" applyAlignment="1">
      <alignment horizontal="left" vertical="top" textRotation="90" wrapText="1"/>
    </xf>
    <xf numFmtId="0" fontId="1" fillId="7" borderId="38" xfId="0" applyFont="1" applyFill="1" applyBorder="1" applyAlignment="1">
      <alignment horizontal="left" vertical="top" wrapText="1"/>
    </xf>
    <xf numFmtId="0" fontId="20" fillId="7" borderId="38" xfId="0" applyFont="1" applyFill="1" applyBorder="1" applyAlignment="1">
      <alignment horizontal="left" vertical="top" wrapText="1"/>
    </xf>
    <xf numFmtId="0" fontId="3" fillId="7" borderId="38" xfId="0" applyFont="1" applyFill="1" applyBorder="1" applyAlignment="1">
      <alignment horizontal="left" vertical="top" wrapText="1"/>
    </xf>
    <xf numFmtId="0" fontId="1" fillId="7" borderId="45" xfId="0" applyFont="1" applyFill="1" applyBorder="1" applyAlignment="1">
      <alignment horizontal="left" vertical="top" wrapText="1"/>
    </xf>
    <xf numFmtId="0" fontId="2" fillId="0" borderId="32" xfId="0" applyFont="1" applyBorder="1" applyAlignment="1">
      <alignment horizontal="left" vertical="top" wrapText="1"/>
    </xf>
    <xf numFmtId="0" fontId="2" fillId="7" borderId="32" xfId="0" applyFont="1" applyFill="1" applyBorder="1" applyAlignment="1">
      <alignment horizontal="left" vertical="top" wrapText="1"/>
    </xf>
    <xf numFmtId="0" fontId="6" fillId="2" borderId="32" xfId="0" applyFont="1" applyFill="1" applyBorder="1" applyAlignment="1">
      <alignment horizontal="left" vertical="top" wrapText="1"/>
    </xf>
    <xf numFmtId="0" fontId="18" fillId="7" borderId="32" xfId="0" applyFont="1" applyFill="1" applyBorder="1" applyAlignment="1">
      <alignment horizontal="left" vertical="top" wrapText="1"/>
    </xf>
    <xf numFmtId="0" fontId="18" fillId="0" borderId="9" xfId="0" applyFont="1" applyBorder="1" applyAlignment="1">
      <alignment horizontal="left" vertical="top" wrapText="1"/>
    </xf>
    <xf numFmtId="0" fontId="2" fillId="0" borderId="9" xfId="0" applyFont="1" applyBorder="1" applyAlignment="1">
      <alignment horizontal="left" vertical="top" wrapText="1"/>
    </xf>
    <xf numFmtId="0" fontId="0" fillId="0" borderId="29" xfId="0" applyBorder="1" applyAlignment="1">
      <alignment horizontal="left" vertical="top" wrapText="1"/>
    </xf>
    <xf numFmtId="0" fontId="0" fillId="7" borderId="29" xfId="0" applyFill="1" applyBorder="1" applyAlignment="1">
      <alignment horizontal="left" vertical="top" wrapText="1"/>
    </xf>
    <xf numFmtId="0" fontId="0" fillId="7" borderId="46" xfId="0" applyFill="1" applyBorder="1" applyAlignment="1">
      <alignment horizontal="left" vertical="top" wrapText="1"/>
    </xf>
    <xf numFmtId="0" fontId="1" fillId="2" borderId="47" xfId="0" applyFont="1" applyFill="1" applyBorder="1" applyAlignment="1">
      <alignment horizontal="left" vertical="top" wrapText="1"/>
    </xf>
    <xf numFmtId="0" fontId="18" fillId="7" borderId="29" xfId="0" applyFont="1" applyFill="1" applyBorder="1" applyAlignment="1">
      <alignment horizontal="left" vertical="top" wrapText="1"/>
    </xf>
    <xf numFmtId="0" fontId="2" fillId="7" borderId="29" xfId="0" applyFont="1" applyFill="1" applyBorder="1" applyAlignment="1">
      <alignment horizontal="left" vertical="top" wrapText="1"/>
    </xf>
    <xf numFmtId="0" fontId="0" fillId="7" borderId="48" xfId="0" applyFill="1" applyBorder="1" applyAlignment="1">
      <alignment horizontal="left" vertical="top" wrapText="1"/>
    </xf>
    <xf numFmtId="0" fontId="6" fillId="0" borderId="23" xfId="0" applyFont="1" applyBorder="1" applyAlignment="1">
      <alignment horizontal="left" vertical="top" wrapText="1"/>
    </xf>
    <xf numFmtId="0" fontId="2" fillId="0" borderId="38" xfId="0" quotePrefix="1" applyFont="1" applyBorder="1" applyAlignment="1">
      <alignment horizontal="left" vertical="top" wrapText="1"/>
    </xf>
    <xf numFmtId="0" fontId="2" fillId="13" borderId="32" xfId="0" applyFont="1" applyFill="1" applyBorder="1" applyAlignment="1">
      <alignment horizontal="left" vertical="top" wrapText="1"/>
    </xf>
    <xf numFmtId="0" fontId="2" fillId="13" borderId="23" xfId="0" applyFont="1" applyFill="1" applyBorder="1" applyAlignment="1">
      <alignment horizontal="left" vertical="top" wrapText="1"/>
    </xf>
    <xf numFmtId="0" fontId="2" fillId="13" borderId="38" xfId="0" applyFont="1" applyFill="1" applyBorder="1" applyAlignment="1">
      <alignment horizontal="left" vertical="top" wrapText="1"/>
    </xf>
    <xf numFmtId="0" fontId="15" fillId="13" borderId="23" xfId="0" applyFont="1" applyFill="1" applyBorder="1" applyAlignment="1">
      <alignment horizontal="left" vertical="top" wrapText="1"/>
    </xf>
    <xf numFmtId="0" fontId="6" fillId="13" borderId="24" xfId="0" applyFont="1" applyFill="1" applyBorder="1" applyAlignment="1">
      <alignment horizontal="left" vertical="top" wrapText="1"/>
    </xf>
    <xf numFmtId="0" fontId="6" fillId="13" borderId="38" xfId="0" applyFont="1" applyFill="1" applyBorder="1" applyAlignment="1">
      <alignment horizontal="left" vertical="top" wrapText="1"/>
    </xf>
    <xf numFmtId="0" fontId="2" fillId="13" borderId="24" xfId="0" applyFont="1" applyFill="1" applyBorder="1" applyAlignment="1">
      <alignment horizontal="left" vertical="top" wrapText="1"/>
    </xf>
    <xf numFmtId="0" fontId="2" fillId="13" borderId="37" xfId="0" applyFont="1" applyFill="1" applyBorder="1" applyAlignment="1">
      <alignment horizontal="left" vertical="top" wrapText="1"/>
    </xf>
    <xf numFmtId="0" fontId="2" fillId="13" borderId="9" xfId="0" applyFont="1" applyFill="1" applyBorder="1" applyAlignment="1">
      <alignment horizontal="left" vertical="top" wrapText="1"/>
    </xf>
    <xf numFmtId="0" fontId="2" fillId="13" borderId="29" xfId="0" applyFont="1" applyFill="1" applyBorder="1" applyAlignment="1">
      <alignment horizontal="left" vertical="top" wrapText="1"/>
    </xf>
    <xf numFmtId="0" fontId="0" fillId="13" borderId="38" xfId="0" applyFill="1" applyBorder="1" applyAlignment="1">
      <alignment horizontal="left" vertical="top" wrapText="1"/>
    </xf>
    <xf numFmtId="0" fontId="3" fillId="13" borderId="23" xfId="0" applyFont="1" applyFill="1" applyBorder="1" applyAlignment="1">
      <alignment horizontal="left" vertical="top" wrapText="1"/>
    </xf>
    <xf numFmtId="0" fontId="1" fillId="13" borderId="24" xfId="0" applyFont="1" applyFill="1" applyBorder="1" applyAlignment="1">
      <alignment horizontal="left" vertical="top" wrapText="1"/>
    </xf>
    <xf numFmtId="0" fontId="1" fillId="13" borderId="38" xfId="0" applyFont="1" applyFill="1" applyBorder="1" applyAlignment="1">
      <alignment horizontal="left" vertical="top" wrapText="1"/>
    </xf>
    <xf numFmtId="0" fontId="0" fillId="13" borderId="23" xfId="0" applyFill="1" applyBorder="1" applyAlignment="1">
      <alignment horizontal="left" vertical="top" wrapText="1"/>
    </xf>
    <xf numFmtId="0" fontId="0" fillId="13" borderId="24" xfId="0" applyFill="1" applyBorder="1" applyAlignment="1">
      <alignment horizontal="left" vertical="top" wrapText="1"/>
    </xf>
    <xf numFmtId="0" fontId="0" fillId="13" borderId="37" xfId="0" applyFill="1" applyBorder="1" applyAlignment="1">
      <alignment horizontal="left" vertical="top" wrapText="1"/>
    </xf>
    <xf numFmtId="0" fontId="0" fillId="13" borderId="24" xfId="0" quotePrefix="1" applyFill="1" applyBorder="1" applyAlignment="1">
      <alignment horizontal="left" vertical="top" wrapText="1"/>
    </xf>
    <xf numFmtId="0" fontId="0" fillId="13" borderId="9" xfId="0" applyFill="1" applyBorder="1" applyAlignment="1">
      <alignment horizontal="left" vertical="top" wrapText="1"/>
    </xf>
    <xf numFmtId="0" fontId="0" fillId="13" borderId="29" xfId="0" applyFill="1" applyBorder="1" applyAlignment="1">
      <alignment horizontal="left" vertical="top" wrapText="1"/>
    </xf>
    <xf numFmtId="0" fontId="15" fillId="13" borderId="24" xfId="0" applyFont="1" applyFill="1" applyBorder="1" applyAlignment="1">
      <alignment horizontal="left" vertical="top" wrapText="1"/>
    </xf>
    <xf numFmtId="0" fontId="2" fillId="13" borderId="24" xfId="0" quotePrefix="1" applyFont="1" applyFill="1" applyBorder="1" applyAlignment="1">
      <alignment horizontal="left" vertical="top" wrapText="1"/>
    </xf>
    <xf numFmtId="0" fontId="14" fillId="13" borderId="37" xfId="1" applyFill="1" applyBorder="1" applyAlignment="1">
      <alignment horizontal="left" vertical="top" wrapText="1"/>
    </xf>
    <xf numFmtId="0" fontId="2" fillId="13" borderId="24" xfId="0" applyFont="1" applyFill="1" applyBorder="1" applyAlignment="1">
      <alignment horizontal="left" vertical="top"/>
    </xf>
    <xf numFmtId="0" fontId="2" fillId="13" borderId="38" xfId="0" quotePrefix="1" applyFont="1" applyFill="1" applyBorder="1" applyAlignment="1">
      <alignment horizontal="left" vertical="top" wrapText="1"/>
    </xf>
    <xf numFmtId="0" fontId="16" fillId="13" borderId="37" xfId="0" applyFont="1" applyFill="1" applyBorder="1" applyAlignment="1">
      <alignment horizontal="left" vertical="top" wrapText="1"/>
    </xf>
    <xf numFmtId="0" fontId="1" fillId="13" borderId="23" xfId="0" applyFont="1" applyFill="1" applyBorder="1" applyAlignment="1">
      <alignment horizontal="left" vertical="top" wrapText="1"/>
    </xf>
    <xf numFmtId="0" fontId="3" fillId="13" borderId="38" xfId="0" applyFont="1" applyFill="1" applyBorder="1" applyAlignment="1">
      <alignment horizontal="left" vertical="top" wrapText="1"/>
    </xf>
    <xf numFmtId="0" fontId="3" fillId="13" borderId="24" xfId="0" applyFont="1" applyFill="1" applyBorder="1" applyAlignment="1">
      <alignment horizontal="left" vertical="top" wrapText="1"/>
    </xf>
    <xf numFmtId="0" fontId="22" fillId="0" borderId="32" xfId="0" applyFont="1" applyBorder="1" applyAlignment="1">
      <alignment horizontal="left" vertical="top" wrapText="1"/>
    </xf>
    <xf numFmtId="0" fontId="22" fillId="0" borderId="34" xfId="0" applyFont="1" applyBorder="1" applyAlignment="1">
      <alignment horizontal="left" vertical="top" wrapText="1"/>
    </xf>
    <xf numFmtId="0" fontId="23" fillId="2" borderId="36" xfId="0" applyFont="1" applyFill="1" applyBorder="1" applyAlignment="1">
      <alignment horizontal="left" vertical="top" wrapText="1"/>
    </xf>
    <xf numFmtId="0" fontId="22" fillId="0" borderId="38" xfId="0" applyFont="1" applyBorder="1" applyAlignment="1">
      <alignment horizontal="left" vertical="top" wrapText="1"/>
    </xf>
    <xf numFmtId="0" fontId="22" fillId="13" borderId="38" xfId="0" applyFont="1" applyFill="1" applyBorder="1" applyAlignment="1">
      <alignment horizontal="left" vertical="top" wrapText="1"/>
    </xf>
    <xf numFmtId="0" fontId="22" fillId="0" borderId="37" xfId="0" applyFont="1" applyBorder="1" applyAlignment="1">
      <alignment horizontal="left" vertical="top" wrapText="1"/>
    </xf>
    <xf numFmtId="0" fontId="22" fillId="0" borderId="40" xfId="0" applyFont="1" applyBorder="1" applyAlignment="1">
      <alignment horizontal="left" vertical="top" wrapText="1"/>
    </xf>
    <xf numFmtId="0" fontId="24" fillId="7" borderId="32" xfId="0" applyFont="1" applyFill="1" applyBorder="1" applyAlignment="1">
      <alignment horizontal="left" vertical="top" wrapText="1"/>
    </xf>
    <xf numFmtId="0" fontId="24" fillId="0" borderId="23" xfId="0" applyFont="1" applyBorder="1" applyAlignment="1">
      <alignment horizontal="left" vertical="top" wrapText="1"/>
    </xf>
    <xf numFmtId="0" fontId="24" fillId="0" borderId="38" xfId="0" applyFont="1" applyBorder="1" applyAlignment="1">
      <alignment horizontal="left" vertical="top" wrapText="1"/>
    </xf>
    <xf numFmtId="0" fontId="25" fillId="7" borderId="24" xfId="0" applyFont="1" applyFill="1" applyBorder="1" applyAlignment="1">
      <alignment horizontal="left" vertical="top" wrapText="1"/>
    </xf>
    <xf numFmtId="0" fontId="25" fillId="7" borderId="38" xfId="0" applyFont="1" applyFill="1" applyBorder="1" applyAlignment="1">
      <alignment horizontal="left" vertical="top" wrapText="1"/>
    </xf>
    <xf numFmtId="0" fontId="24" fillId="0" borderId="24" xfId="0" applyFont="1" applyBorder="1" applyAlignment="1">
      <alignment horizontal="left" vertical="top" wrapText="1"/>
    </xf>
    <xf numFmtId="0" fontId="24" fillId="7" borderId="23" xfId="0" applyFont="1" applyFill="1" applyBorder="1" applyAlignment="1">
      <alignment horizontal="left" vertical="top" wrapText="1"/>
    </xf>
    <xf numFmtId="0" fontId="24" fillId="7" borderId="24" xfId="0" applyFont="1" applyFill="1" applyBorder="1" applyAlignment="1">
      <alignment horizontal="left" vertical="top" wrapText="1"/>
    </xf>
    <xf numFmtId="0" fontId="24" fillId="7" borderId="38" xfId="0" applyFont="1" applyFill="1" applyBorder="1" applyAlignment="1">
      <alignment horizontal="left" vertical="top" wrapText="1"/>
    </xf>
    <xf numFmtId="0" fontId="24" fillId="0" borderId="37" xfId="0" applyFont="1" applyBorder="1" applyAlignment="1">
      <alignment horizontal="left" vertical="top" wrapText="1"/>
    </xf>
    <xf numFmtId="0" fontId="24" fillId="0" borderId="24" xfId="0" quotePrefix="1" applyFont="1" applyBorder="1" applyAlignment="1">
      <alignment horizontal="left" vertical="top" wrapText="1"/>
    </xf>
    <xf numFmtId="0" fontId="24" fillId="7" borderId="37" xfId="0" applyFont="1" applyFill="1" applyBorder="1" applyAlignment="1">
      <alignment horizontal="left" vertical="top" wrapText="1"/>
    </xf>
    <xf numFmtId="0" fontId="24" fillId="0" borderId="9" xfId="0" applyFont="1" applyBorder="1" applyAlignment="1">
      <alignment horizontal="left" vertical="top" wrapText="1"/>
    </xf>
    <xf numFmtId="0" fontId="24" fillId="7" borderId="29" xfId="0" applyFont="1" applyFill="1" applyBorder="1" applyAlignment="1">
      <alignment horizontal="left" vertical="top" wrapText="1"/>
    </xf>
    <xf numFmtId="0" fontId="24" fillId="0" borderId="24" xfId="0" applyFont="1" applyBorder="1" applyAlignment="1">
      <alignment horizontal="left" vertical="top"/>
    </xf>
    <xf numFmtId="0" fontId="26" fillId="7" borderId="23" xfId="0" applyFont="1" applyFill="1" applyBorder="1" applyAlignment="1">
      <alignment horizontal="left" vertical="top" wrapText="1"/>
    </xf>
    <xf numFmtId="0" fontId="2" fillId="0" borderId="33" xfId="0" applyFont="1" applyBorder="1" applyAlignment="1">
      <alignment horizontal="left" vertical="top" wrapText="1"/>
    </xf>
    <xf numFmtId="0" fontId="2" fillId="0" borderId="6" xfId="0" applyFont="1" applyBorder="1" applyAlignment="1">
      <alignment horizontal="left" vertical="top" wrapText="1"/>
    </xf>
    <xf numFmtId="0" fontId="2" fillId="12" borderId="35" xfId="0" applyFont="1" applyFill="1" applyBorder="1" applyAlignment="1">
      <alignment horizontal="left" vertical="top" wrapText="1"/>
    </xf>
    <xf numFmtId="0" fontId="2" fillId="12" borderId="26" xfId="0" applyFont="1" applyFill="1" applyBorder="1" applyAlignment="1">
      <alignment horizontal="left" vertical="top" wrapText="1"/>
    </xf>
    <xf numFmtId="0" fontId="2" fillId="0" borderId="39" xfId="0" applyFont="1" applyBorder="1" applyAlignment="1">
      <alignment horizontal="left" vertical="top" wrapText="1"/>
    </xf>
    <xf numFmtId="0" fontId="2" fillId="0" borderId="28" xfId="0" applyFont="1" applyBorder="1" applyAlignment="1">
      <alignment horizontal="left" vertical="top" wrapText="1"/>
    </xf>
    <xf numFmtId="0" fontId="18" fillId="7" borderId="37" xfId="0" applyFont="1" applyFill="1" applyBorder="1" applyAlignment="1">
      <alignment horizontal="left" vertical="top" wrapText="1"/>
    </xf>
    <xf numFmtId="0" fontId="2" fillId="0" borderId="29" xfId="0" applyFont="1" applyBorder="1" applyAlignment="1">
      <alignment horizontal="left" vertical="top" wrapText="1"/>
    </xf>
    <xf numFmtId="0" fontId="2" fillId="7" borderId="46" xfId="0" applyFont="1" applyFill="1" applyBorder="1" applyAlignment="1">
      <alignment horizontal="left" vertical="top" wrapText="1"/>
    </xf>
    <xf numFmtId="0" fontId="6" fillId="2" borderId="47" xfId="0" applyFont="1" applyFill="1" applyBorder="1" applyAlignment="1">
      <alignment horizontal="left" vertical="top" wrapText="1"/>
    </xf>
    <xf numFmtId="0" fontId="2" fillId="7" borderId="48" xfId="0" applyFont="1" applyFill="1" applyBorder="1" applyAlignment="1">
      <alignment horizontal="left" vertical="top" wrapText="1"/>
    </xf>
    <xf numFmtId="0" fontId="20" fillId="7" borderId="23" xfId="0" applyFont="1" applyFill="1" applyBorder="1" applyAlignment="1">
      <alignment horizontal="left" vertical="top" wrapText="1"/>
    </xf>
    <xf numFmtId="0" fontId="6" fillId="7" borderId="23" xfId="0" applyFont="1" applyFill="1" applyBorder="1" applyAlignment="1">
      <alignment horizontal="left" vertical="top" wrapText="1"/>
    </xf>
    <xf numFmtId="0" fontId="6" fillId="7" borderId="24" xfId="0" applyFont="1" applyFill="1" applyBorder="1" applyAlignment="1">
      <alignment horizontal="left" vertical="top" wrapText="1"/>
    </xf>
    <xf numFmtId="0" fontId="15" fillId="7" borderId="24" xfId="0" applyFont="1" applyFill="1" applyBorder="1" applyAlignment="1">
      <alignment horizontal="left" vertical="top" wrapText="1"/>
    </xf>
    <xf numFmtId="0" fontId="6" fillId="7" borderId="38" xfId="0" applyFont="1" applyFill="1" applyBorder="1" applyAlignment="1">
      <alignment horizontal="left" vertical="top" wrapText="1"/>
    </xf>
    <xf numFmtId="0" fontId="16" fillId="0" borderId="38" xfId="0" applyFont="1" applyBorder="1" applyAlignment="1">
      <alignment horizontal="left" vertical="top" wrapText="1"/>
    </xf>
    <xf numFmtId="0" fontId="16" fillId="7" borderId="38" xfId="0" applyFont="1" applyFill="1" applyBorder="1" applyAlignment="1">
      <alignment horizontal="left" vertical="top" wrapText="1"/>
    </xf>
    <xf numFmtId="0" fontId="16" fillId="0" borderId="9" xfId="0" applyFont="1" applyBorder="1" applyAlignment="1">
      <alignment horizontal="left" vertical="top" wrapText="1"/>
    </xf>
    <xf numFmtId="0" fontId="16" fillId="7" borderId="29" xfId="0" applyFont="1" applyFill="1" applyBorder="1" applyAlignment="1">
      <alignment horizontal="left" vertical="top" wrapText="1"/>
    </xf>
    <xf numFmtId="0" fontId="16" fillId="0" borderId="24" xfId="0" applyFont="1" applyBorder="1" applyAlignment="1">
      <alignment horizontal="left" vertical="top"/>
    </xf>
    <xf numFmtId="0" fontId="28" fillId="0" borderId="37" xfId="0" applyFont="1" applyBorder="1" applyAlignment="1">
      <alignment horizontal="left" vertical="top" wrapText="1"/>
    </xf>
    <xf numFmtId="0" fontId="28" fillId="0" borderId="24" xfId="0" applyFont="1" applyBorder="1" applyAlignment="1">
      <alignment horizontal="left" vertical="top" wrapText="1"/>
    </xf>
    <xf numFmtId="0" fontId="2" fillId="14" borderId="32" xfId="0" applyFont="1" applyFill="1" applyBorder="1" applyAlignment="1">
      <alignment horizontal="left" vertical="top" wrapText="1"/>
    </xf>
    <xf numFmtId="0" fontId="2" fillId="14" borderId="23" xfId="0" applyFont="1" applyFill="1" applyBorder="1" applyAlignment="1">
      <alignment horizontal="left" vertical="top" wrapText="1"/>
    </xf>
    <xf numFmtId="0" fontId="0" fillId="14" borderId="38" xfId="0" applyFill="1" applyBorder="1" applyAlignment="1">
      <alignment horizontal="left" vertical="top" wrapText="1"/>
    </xf>
    <xf numFmtId="0" fontId="3" fillId="14" borderId="23" xfId="0" applyFont="1" applyFill="1" applyBorder="1" applyAlignment="1">
      <alignment horizontal="left" vertical="top" wrapText="1"/>
    </xf>
    <xf numFmtId="0" fontId="1" fillId="14" borderId="24" xfId="0" applyFont="1" applyFill="1" applyBorder="1" applyAlignment="1">
      <alignment horizontal="left" vertical="top" wrapText="1"/>
    </xf>
    <xf numFmtId="0" fontId="1" fillId="14" borderId="38" xfId="0" applyFont="1" applyFill="1" applyBorder="1" applyAlignment="1">
      <alignment horizontal="left" vertical="top" wrapText="1"/>
    </xf>
    <xf numFmtId="0" fontId="0" fillId="14" borderId="23" xfId="0" applyFill="1" applyBorder="1" applyAlignment="1">
      <alignment horizontal="left" vertical="top" wrapText="1"/>
    </xf>
    <xf numFmtId="0" fontId="0" fillId="14" borderId="24" xfId="0" applyFill="1" applyBorder="1" applyAlignment="1">
      <alignment horizontal="left" vertical="top" wrapText="1"/>
    </xf>
    <xf numFmtId="0" fontId="0" fillId="14" borderId="37" xfId="0" applyFill="1" applyBorder="1" applyAlignment="1">
      <alignment horizontal="left" vertical="top" wrapText="1"/>
    </xf>
    <xf numFmtId="0" fontId="0" fillId="14" borderId="24" xfId="0" quotePrefix="1" applyFill="1" applyBorder="1" applyAlignment="1">
      <alignment horizontal="left" vertical="top" wrapText="1"/>
    </xf>
    <xf numFmtId="0" fontId="2" fillId="14" borderId="37" xfId="0" applyFont="1" applyFill="1" applyBorder="1" applyAlignment="1">
      <alignment horizontal="left" vertical="top" wrapText="1"/>
    </xf>
    <xf numFmtId="0" fontId="2" fillId="14" borderId="24" xfId="0" applyFont="1" applyFill="1" applyBorder="1" applyAlignment="1">
      <alignment horizontal="left" vertical="top" wrapText="1"/>
    </xf>
    <xf numFmtId="0" fontId="22" fillId="14" borderId="38" xfId="0" applyFont="1" applyFill="1" applyBorder="1" applyAlignment="1">
      <alignment horizontal="left" vertical="top" wrapText="1"/>
    </xf>
    <xf numFmtId="0" fontId="16" fillId="14" borderId="37" xfId="0" applyFont="1" applyFill="1" applyBorder="1" applyAlignment="1">
      <alignment horizontal="left" vertical="top" wrapText="1"/>
    </xf>
    <xf numFmtId="0" fontId="0" fillId="14" borderId="9" xfId="0" applyFill="1" applyBorder="1" applyAlignment="1">
      <alignment horizontal="left" vertical="top" wrapText="1"/>
    </xf>
    <xf numFmtId="0" fontId="0" fillId="14" borderId="29" xfId="0" applyFill="1" applyBorder="1" applyAlignment="1">
      <alignment horizontal="left" vertical="top" wrapText="1"/>
    </xf>
    <xf numFmtId="0" fontId="2" fillId="14" borderId="29" xfId="0" applyFont="1" applyFill="1" applyBorder="1" applyAlignment="1">
      <alignment horizontal="left" vertical="top" wrapText="1"/>
    </xf>
    <xf numFmtId="0" fontId="0" fillId="14" borderId="24" xfId="0" applyFill="1" applyBorder="1" applyAlignment="1">
      <alignment horizontal="left" vertical="top"/>
    </xf>
    <xf numFmtId="0" fontId="0" fillId="5" borderId="38" xfId="0" applyFill="1" applyBorder="1" applyAlignment="1">
      <alignment horizontal="left" vertical="top" wrapText="1"/>
    </xf>
    <xf numFmtId="0" fontId="2" fillId="15" borderId="32" xfId="0" applyFont="1" applyFill="1" applyBorder="1" applyAlignment="1">
      <alignment horizontal="left" vertical="top" wrapText="1"/>
    </xf>
    <xf numFmtId="0" fontId="2" fillId="15" borderId="23" xfId="0" applyFont="1" applyFill="1" applyBorder="1" applyAlignment="1">
      <alignment horizontal="left" vertical="top" wrapText="1"/>
    </xf>
    <xf numFmtId="0" fontId="0" fillId="15" borderId="38" xfId="0" applyFill="1" applyBorder="1" applyAlignment="1">
      <alignment horizontal="left" vertical="top" wrapText="1"/>
    </xf>
    <xf numFmtId="0" fontId="3" fillId="15" borderId="23" xfId="0" applyFont="1" applyFill="1" applyBorder="1" applyAlignment="1">
      <alignment horizontal="left" vertical="top" wrapText="1"/>
    </xf>
    <xf numFmtId="0" fontId="1" fillId="15" borderId="24" xfId="0" applyFont="1" applyFill="1" applyBorder="1" applyAlignment="1">
      <alignment horizontal="left" vertical="top" wrapText="1"/>
    </xf>
    <xf numFmtId="0" fontId="1" fillId="15" borderId="38" xfId="0" applyFont="1" applyFill="1" applyBorder="1" applyAlignment="1">
      <alignment horizontal="left" vertical="top" wrapText="1"/>
    </xf>
    <xf numFmtId="0" fontId="0" fillId="15" borderId="23" xfId="0" applyFill="1" applyBorder="1" applyAlignment="1">
      <alignment horizontal="left" vertical="top" wrapText="1"/>
    </xf>
    <xf numFmtId="0" fontId="0" fillId="15" borderId="24" xfId="0" applyFill="1" applyBorder="1" applyAlignment="1">
      <alignment horizontal="left" vertical="top" wrapText="1"/>
    </xf>
    <xf numFmtId="0" fontId="0" fillId="15" borderId="37" xfId="0" applyFill="1" applyBorder="1" applyAlignment="1">
      <alignment horizontal="left" vertical="top" wrapText="1"/>
    </xf>
    <xf numFmtId="0" fontId="0" fillId="15" borderId="24" xfId="0" quotePrefix="1" applyFill="1" applyBorder="1" applyAlignment="1">
      <alignment horizontal="left" vertical="top" wrapText="1"/>
    </xf>
    <xf numFmtId="0" fontId="2" fillId="15" borderId="37" xfId="0" applyFont="1" applyFill="1" applyBorder="1" applyAlignment="1">
      <alignment horizontal="left" vertical="top" wrapText="1"/>
    </xf>
    <xf numFmtId="0" fontId="2" fillId="15" borderId="24" xfId="0" applyFont="1" applyFill="1" applyBorder="1" applyAlignment="1">
      <alignment horizontal="left" vertical="top" wrapText="1"/>
    </xf>
    <xf numFmtId="0" fontId="22" fillId="15" borderId="38" xfId="0" applyFont="1" applyFill="1" applyBorder="1" applyAlignment="1">
      <alignment horizontal="left" vertical="top" wrapText="1"/>
    </xf>
    <xf numFmtId="0" fontId="16" fillId="15" borderId="37" xfId="0" applyFont="1" applyFill="1" applyBorder="1" applyAlignment="1">
      <alignment horizontal="left" vertical="top" wrapText="1"/>
    </xf>
    <xf numFmtId="0" fontId="0" fillId="15" borderId="9" xfId="0" applyFill="1" applyBorder="1" applyAlignment="1">
      <alignment horizontal="left" vertical="top" wrapText="1"/>
    </xf>
    <xf numFmtId="0" fontId="0" fillId="15" borderId="29" xfId="0" applyFill="1" applyBorder="1" applyAlignment="1">
      <alignment horizontal="left" vertical="top" wrapText="1"/>
    </xf>
    <xf numFmtId="0" fontId="2" fillId="15" borderId="29" xfId="0" applyFont="1" applyFill="1" applyBorder="1" applyAlignment="1">
      <alignment horizontal="left" vertical="top" wrapText="1"/>
    </xf>
    <xf numFmtId="0" fontId="0" fillId="15" borderId="24" xfId="0" applyFill="1" applyBorder="1" applyAlignment="1">
      <alignment horizontal="left" vertical="top"/>
    </xf>
    <xf numFmtId="0" fontId="2" fillId="4" borderId="32" xfId="0" applyFont="1" applyFill="1" applyBorder="1" applyAlignment="1">
      <alignment horizontal="left" vertical="top" wrapText="1"/>
    </xf>
    <xf numFmtId="0" fontId="2" fillId="4" borderId="23" xfId="0" applyFont="1" applyFill="1" applyBorder="1" applyAlignment="1">
      <alignment horizontal="left" vertical="top" wrapText="1"/>
    </xf>
    <xf numFmtId="0" fontId="0" fillId="4" borderId="38" xfId="0" applyFill="1" applyBorder="1" applyAlignment="1">
      <alignment horizontal="left" vertical="top" wrapText="1"/>
    </xf>
    <xf numFmtId="0" fontId="3" fillId="4" borderId="23" xfId="0" applyFont="1" applyFill="1" applyBorder="1" applyAlignment="1">
      <alignment horizontal="left" vertical="top" wrapText="1"/>
    </xf>
    <xf numFmtId="0" fontId="0" fillId="4" borderId="24" xfId="0" applyFill="1" applyBorder="1" applyAlignment="1">
      <alignment horizontal="left" vertical="top" wrapText="1"/>
    </xf>
    <xf numFmtId="0" fontId="0" fillId="4" borderId="23" xfId="0" applyFill="1" applyBorder="1" applyAlignment="1">
      <alignment horizontal="left" vertical="top" wrapText="1"/>
    </xf>
    <xf numFmtId="0" fontId="0" fillId="4" borderId="37" xfId="0" applyFill="1" applyBorder="1" applyAlignment="1">
      <alignment horizontal="left" vertical="top" wrapText="1"/>
    </xf>
    <xf numFmtId="0" fontId="0" fillId="4" borderId="24" xfId="0" applyFill="1" applyBorder="1" applyAlignment="1">
      <alignment horizontal="left" vertical="top"/>
    </xf>
    <xf numFmtId="0" fontId="0" fillId="4" borderId="24" xfId="0" quotePrefix="1" applyFill="1" applyBorder="1" applyAlignment="1">
      <alignment horizontal="left" vertical="top" wrapText="1"/>
    </xf>
    <xf numFmtId="0" fontId="2" fillId="4" borderId="37" xfId="0" quotePrefix="1" applyFont="1" applyFill="1" applyBorder="1" applyAlignment="1">
      <alignment horizontal="left" vertical="top" wrapText="1"/>
    </xf>
    <xf numFmtId="0" fontId="2" fillId="4" borderId="24" xfId="0" quotePrefix="1" applyFont="1" applyFill="1" applyBorder="1" applyAlignment="1">
      <alignment horizontal="left" vertical="top" wrapText="1"/>
    </xf>
    <xf numFmtId="0" fontId="22" fillId="4" borderId="38" xfId="0" applyFont="1" applyFill="1" applyBorder="1" applyAlignment="1">
      <alignment horizontal="left" vertical="top" wrapText="1"/>
    </xf>
    <xf numFmtId="0" fontId="16" fillId="4" borderId="37" xfId="0" applyFont="1" applyFill="1" applyBorder="1" applyAlignment="1">
      <alignment horizontal="left" vertical="top" wrapText="1"/>
    </xf>
    <xf numFmtId="0" fontId="0" fillId="4" borderId="9" xfId="0" applyFill="1" applyBorder="1" applyAlignment="1">
      <alignment horizontal="left" vertical="top" wrapText="1"/>
    </xf>
    <xf numFmtId="0" fontId="0" fillId="4" borderId="29" xfId="0" applyFill="1" applyBorder="1" applyAlignment="1">
      <alignment horizontal="left" vertical="top" wrapText="1"/>
    </xf>
    <xf numFmtId="0" fontId="2" fillId="4" borderId="29" xfId="0" applyFont="1" applyFill="1" applyBorder="1" applyAlignment="1">
      <alignment horizontal="left" vertical="top" wrapText="1"/>
    </xf>
    <xf numFmtId="0" fontId="2" fillId="4" borderId="24" xfId="0" applyFont="1" applyFill="1" applyBorder="1" applyAlignment="1">
      <alignment horizontal="left" vertical="top" wrapText="1"/>
    </xf>
    <xf numFmtId="0" fontId="2" fillId="4" borderId="49" xfId="0" applyFont="1" applyFill="1" applyBorder="1" applyAlignment="1">
      <alignment horizontal="left" vertical="top" wrapText="1"/>
    </xf>
    <xf numFmtId="0" fontId="2" fillId="4" borderId="50" xfId="0" applyFont="1" applyFill="1" applyBorder="1" applyAlignment="1">
      <alignment horizontal="left" vertical="top" wrapText="1"/>
    </xf>
    <xf numFmtId="0" fontId="0" fillId="4" borderId="51" xfId="0" applyFill="1" applyBorder="1" applyAlignment="1">
      <alignment horizontal="left" vertical="top" wrapText="1"/>
    </xf>
    <xf numFmtId="0" fontId="3" fillId="4" borderId="50" xfId="0" applyFont="1" applyFill="1" applyBorder="1" applyAlignment="1">
      <alignment horizontal="left" vertical="top" wrapText="1"/>
    </xf>
    <xf numFmtId="0" fontId="0" fillId="4" borderId="52" xfId="0" applyFill="1" applyBorder="1" applyAlignment="1">
      <alignment horizontal="left" vertical="top" wrapText="1"/>
    </xf>
    <xf numFmtId="0" fontId="0" fillId="4" borderId="50" xfId="0" applyFill="1" applyBorder="1" applyAlignment="1">
      <alignment horizontal="left" vertical="top" wrapText="1"/>
    </xf>
    <xf numFmtId="0" fontId="0" fillId="4" borderId="53" xfId="0" applyFill="1" applyBorder="1" applyAlignment="1">
      <alignment horizontal="left" vertical="top" wrapText="1"/>
    </xf>
    <xf numFmtId="0" fontId="0" fillId="4" borderId="52" xfId="0" applyFill="1" applyBorder="1" applyAlignment="1">
      <alignment horizontal="left" vertical="top"/>
    </xf>
    <xf numFmtId="0" fontId="0" fillId="4" borderId="52" xfId="0" quotePrefix="1" applyFill="1" applyBorder="1" applyAlignment="1">
      <alignment horizontal="left" vertical="top" wrapText="1"/>
    </xf>
    <xf numFmtId="0" fontId="2" fillId="4" borderId="53" xfId="0" applyFont="1" applyFill="1" applyBorder="1" applyAlignment="1">
      <alignment horizontal="left" vertical="top" wrapText="1"/>
    </xf>
    <xf numFmtId="0" fontId="2" fillId="4" borderId="52" xfId="0" applyFont="1" applyFill="1" applyBorder="1" applyAlignment="1">
      <alignment horizontal="left" vertical="top" wrapText="1"/>
    </xf>
    <xf numFmtId="0" fontId="22" fillId="4" borderId="51" xfId="0" applyFont="1" applyFill="1" applyBorder="1" applyAlignment="1">
      <alignment horizontal="left" vertical="top" wrapText="1"/>
    </xf>
    <xf numFmtId="0" fontId="16" fillId="4" borderId="53" xfId="0" applyFont="1" applyFill="1" applyBorder="1" applyAlignment="1">
      <alignment horizontal="left" vertical="top" wrapText="1"/>
    </xf>
    <xf numFmtId="0" fontId="0" fillId="4" borderId="54" xfId="0" applyFill="1" applyBorder="1" applyAlignment="1">
      <alignment horizontal="left" vertical="top" wrapText="1"/>
    </xf>
    <xf numFmtId="0" fontId="0" fillId="4" borderId="55" xfId="0" applyFill="1" applyBorder="1" applyAlignment="1">
      <alignment horizontal="left" vertical="top" wrapText="1"/>
    </xf>
    <xf numFmtId="0" fontId="2" fillId="4" borderId="55" xfId="0" applyFont="1" applyFill="1" applyBorder="1" applyAlignment="1">
      <alignment horizontal="left" vertical="top" wrapText="1"/>
    </xf>
    <xf numFmtId="0" fontId="16" fillId="7" borderId="0" xfId="0" applyFont="1" applyFill="1" applyAlignment="1">
      <alignment horizontal="left" vertical="top" wrapText="1"/>
    </xf>
    <xf numFmtId="0" fontId="2" fillId="5" borderId="32" xfId="0" applyFont="1" applyFill="1" applyBorder="1" applyAlignment="1">
      <alignment horizontal="left" vertical="top" wrapText="1"/>
    </xf>
    <xf numFmtId="0" fontId="2" fillId="5" borderId="23" xfId="0" applyFont="1" applyFill="1" applyBorder="1" applyAlignment="1">
      <alignment horizontal="left" vertical="top" wrapText="1"/>
    </xf>
    <xf numFmtId="0" fontId="3" fillId="5" borderId="23" xfId="0" applyFont="1" applyFill="1" applyBorder="1" applyAlignment="1">
      <alignment horizontal="left" vertical="top" wrapText="1"/>
    </xf>
    <xf numFmtId="0" fontId="1" fillId="5" borderId="24" xfId="0" applyFont="1" applyFill="1" applyBorder="1" applyAlignment="1">
      <alignment horizontal="left" vertical="top" wrapText="1"/>
    </xf>
    <xf numFmtId="0" fontId="1" fillId="5" borderId="38" xfId="0" applyFont="1" applyFill="1" applyBorder="1" applyAlignment="1">
      <alignment horizontal="left" vertical="top" wrapText="1"/>
    </xf>
    <xf numFmtId="0" fontId="22" fillId="5" borderId="38" xfId="0" applyFont="1" applyFill="1" applyBorder="1" applyAlignment="1">
      <alignment horizontal="left" vertical="top" wrapText="1"/>
    </xf>
    <xf numFmtId="0" fontId="0" fillId="5" borderId="24" xfId="0" applyFill="1" applyBorder="1" applyAlignment="1">
      <alignment horizontal="left" vertical="top" wrapText="1"/>
    </xf>
    <xf numFmtId="0" fontId="18" fillId="4" borderId="32" xfId="0" applyFont="1" applyFill="1" applyBorder="1" applyAlignment="1">
      <alignment horizontal="left" vertical="top" wrapText="1"/>
    </xf>
    <xf numFmtId="0" fontId="18" fillId="4" borderId="23" xfId="0" applyFont="1" applyFill="1" applyBorder="1" applyAlignment="1">
      <alignment horizontal="left" vertical="top" wrapText="1"/>
    </xf>
    <xf numFmtId="0" fontId="18" fillId="4" borderId="38" xfId="0" applyFont="1" applyFill="1" applyBorder="1" applyAlignment="1">
      <alignment horizontal="left" vertical="top" wrapText="1"/>
    </xf>
    <xf numFmtId="0" fontId="19" fillId="4" borderId="23" xfId="0" applyFont="1" applyFill="1" applyBorder="1" applyAlignment="1">
      <alignment horizontal="left" vertical="top" wrapText="1"/>
    </xf>
    <xf numFmtId="0" fontId="18" fillId="4" borderId="24" xfId="0" applyFont="1" applyFill="1" applyBorder="1" applyAlignment="1">
      <alignment horizontal="left" vertical="top" wrapText="1"/>
    </xf>
    <xf numFmtId="0" fontId="16" fillId="4" borderId="23" xfId="0" applyFont="1" applyFill="1" applyBorder="1" applyAlignment="1">
      <alignment horizontal="left" vertical="top" wrapText="1"/>
    </xf>
    <xf numFmtId="0" fontId="16" fillId="4" borderId="24" xfId="0" applyFont="1" applyFill="1" applyBorder="1" applyAlignment="1">
      <alignment horizontal="left" vertical="top" wrapText="1"/>
    </xf>
    <xf numFmtId="0" fontId="16" fillId="4" borderId="24" xfId="0" quotePrefix="1" applyFont="1" applyFill="1" applyBorder="1" applyAlignment="1">
      <alignment horizontal="left" vertical="top" wrapText="1"/>
    </xf>
    <xf numFmtId="0" fontId="2" fillId="4" borderId="37" xfId="0" applyFont="1" applyFill="1" applyBorder="1" applyAlignment="1">
      <alignment horizontal="left" vertical="top" wrapText="1"/>
    </xf>
    <xf numFmtId="0" fontId="18" fillId="4" borderId="9" xfId="0" applyFont="1" applyFill="1" applyBorder="1" applyAlignment="1">
      <alignment horizontal="left" vertical="top" wrapText="1"/>
    </xf>
    <xf numFmtId="0" fontId="18" fillId="4" borderId="29" xfId="0" applyFont="1" applyFill="1" applyBorder="1" applyAlignment="1">
      <alignment horizontal="left" vertical="top" wrapText="1"/>
    </xf>
    <xf numFmtId="0" fontId="18" fillId="4" borderId="24" xfId="0" applyFont="1" applyFill="1" applyBorder="1" applyAlignment="1">
      <alignment horizontal="left" vertical="top"/>
    </xf>
    <xf numFmtId="0" fontId="19" fillId="4" borderId="24" xfId="0" applyFont="1" applyFill="1" applyBorder="1" applyAlignment="1">
      <alignment horizontal="left" vertical="top" wrapText="1"/>
    </xf>
    <xf numFmtId="0" fontId="20" fillId="4" borderId="24" xfId="0" applyFont="1" applyFill="1" applyBorder="1" applyAlignment="1">
      <alignment horizontal="left" vertical="top" wrapText="1"/>
    </xf>
    <xf numFmtId="0" fontId="20" fillId="4" borderId="38" xfId="0" applyFont="1" applyFill="1" applyBorder="1" applyAlignment="1">
      <alignment horizontal="left" vertical="top" wrapText="1"/>
    </xf>
    <xf numFmtId="0" fontId="18" fillId="4" borderId="37" xfId="0" applyFont="1" applyFill="1" applyBorder="1" applyAlignment="1">
      <alignment horizontal="left" vertical="top" wrapText="1"/>
    </xf>
    <xf numFmtId="0" fontId="18" fillId="4" borderId="24" xfId="0" quotePrefix="1" applyFont="1" applyFill="1" applyBorder="1" applyAlignment="1">
      <alignment horizontal="left" vertical="top" wrapText="1"/>
    </xf>
    <xf numFmtId="0" fontId="16" fillId="4" borderId="38" xfId="0" applyFont="1" applyFill="1" applyBorder="1" applyAlignment="1">
      <alignment horizontal="left" vertical="top" wrapText="1"/>
    </xf>
    <xf numFmtId="0" fontId="16" fillId="4" borderId="9" xfId="0" applyFont="1" applyFill="1" applyBorder="1" applyAlignment="1">
      <alignment horizontal="left" vertical="top" wrapText="1"/>
    </xf>
    <xf numFmtId="0" fontId="16" fillId="4" borderId="32" xfId="0" applyFont="1" applyFill="1" applyBorder="1" applyAlignment="1">
      <alignment horizontal="left" vertical="top" wrapText="1"/>
    </xf>
    <xf numFmtId="0" fontId="17" fillId="4" borderId="23" xfId="0" applyFont="1" applyFill="1" applyBorder="1" applyAlignment="1">
      <alignment horizontal="left" vertical="top" wrapText="1"/>
    </xf>
    <xf numFmtId="0" fontId="17" fillId="4" borderId="24" xfId="0" applyFont="1" applyFill="1" applyBorder="1" applyAlignment="1">
      <alignment horizontal="left" vertical="top" wrapText="1"/>
    </xf>
    <xf numFmtId="0" fontId="29" fillId="4" borderId="24" xfId="0" applyFont="1" applyFill="1" applyBorder="1" applyAlignment="1">
      <alignment horizontal="left" vertical="top" wrapText="1"/>
    </xf>
    <xf numFmtId="0" fontId="29" fillId="4" borderId="38" xfId="0" applyFont="1" applyFill="1" applyBorder="1" applyAlignment="1">
      <alignment horizontal="left" vertical="top" wrapText="1"/>
    </xf>
    <xf numFmtId="0" fontId="16" fillId="4" borderId="29" xfId="0" applyFont="1" applyFill="1" applyBorder="1" applyAlignment="1">
      <alignment horizontal="left" vertical="top" wrapText="1"/>
    </xf>
    <xf numFmtId="0" fontId="16" fillId="4" borderId="24" xfId="0" applyFont="1" applyFill="1" applyBorder="1" applyAlignment="1">
      <alignment horizontal="left" vertical="top"/>
    </xf>
    <xf numFmtId="0" fontId="0" fillId="16" borderId="38" xfId="0" applyFill="1" applyBorder="1" applyAlignment="1">
      <alignment horizontal="left" vertical="top" wrapText="1"/>
    </xf>
    <xf numFmtId="0" fontId="2" fillId="16" borderId="23" xfId="0" applyFont="1" applyFill="1" applyBorder="1" applyAlignment="1">
      <alignment horizontal="left" vertical="top" wrapText="1"/>
    </xf>
    <xf numFmtId="0" fontId="2" fillId="17" borderId="23" xfId="0" applyFont="1" applyFill="1" applyBorder="1" applyAlignment="1">
      <alignment horizontal="left" vertical="top" wrapText="1"/>
    </xf>
    <xf numFmtId="0" fontId="0" fillId="3" borderId="38" xfId="0" applyFill="1" applyBorder="1" applyAlignment="1">
      <alignment horizontal="left" vertical="top" wrapText="1"/>
    </xf>
    <xf numFmtId="0" fontId="2" fillId="16" borderId="38" xfId="0" applyFont="1" applyFill="1" applyBorder="1" applyAlignment="1">
      <alignment horizontal="left" vertical="top" wrapText="1"/>
    </xf>
    <xf numFmtId="0" fontId="0" fillId="17" borderId="38" xfId="0" applyFill="1" applyBorder="1" applyAlignment="1">
      <alignment horizontal="left" vertical="top" wrapText="1"/>
    </xf>
    <xf numFmtId="0" fontId="6" fillId="2" borderId="1" xfId="0" applyFont="1" applyFill="1" applyBorder="1" applyAlignment="1">
      <alignment horizontal="left" vertical="top" wrapText="1"/>
    </xf>
    <xf numFmtId="0" fontId="23" fillId="2"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22" fillId="0" borderId="1" xfId="0" applyFont="1" applyBorder="1" applyAlignment="1">
      <alignment horizontal="left" vertical="top" wrapText="1"/>
    </xf>
    <xf numFmtId="0" fontId="10" fillId="7" borderId="1" xfId="0" applyFont="1" applyFill="1" applyBorder="1" applyAlignment="1">
      <alignment horizontal="left" vertical="top" wrapText="1"/>
    </xf>
    <xf numFmtId="0" fontId="15" fillId="7" borderId="1" xfId="0" applyFont="1" applyFill="1" applyBorder="1" applyAlignment="1">
      <alignment horizontal="left" vertical="top" wrapText="1"/>
    </xf>
    <xf numFmtId="0" fontId="6" fillId="7" borderId="1" xfId="0" applyFont="1" applyFill="1" applyBorder="1" applyAlignment="1">
      <alignment horizontal="left" vertical="top" wrapText="1"/>
    </xf>
    <xf numFmtId="0" fontId="28" fillId="0" borderId="1" xfId="0" applyFont="1" applyBorder="1" applyAlignment="1">
      <alignment horizontal="left" vertical="top" wrapText="1"/>
    </xf>
    <xf numFmtId="0" fontId="16" fillId="0" borderId="1" xfId="0" applyFont="1" applyBorder="1" applyAlignment="1">
      <alignment horizontal="left" vertical="top" wrapText="1"/>
    </xf>
    <xf numFmtId="0" fontId="22" fillId="0" borderId="0" xfId="0" applyFont="1" applyAlignment="1">
      <alignment horizontal="left" vertical="top" wrapText="1"/>
    </xf>
    <xf numFmtId="0" fontId="0" fillId="0" borderId="0" xfId="0" applyAlignment="1">
      <alignment horizontal="center" vertical="top" wrapText="1"/>
    </xf>
    <xf numFmtId="0" fontId="0" fillId="18" borderId="1" xfId="0" applyFill="1" applyBorder="1" applyAlignment="1">
      <alignment horizontal="left" vertical="top" wrapText="1"/>
    </xf>
    <xf numFmtId="0" fontId="8" fillId="0" borderId="23" xfId="0" applyFont="1" applyBorder="1" applyAlignment="1">
      <alignment horizontal="left" vertical="top" wrapText="1"/>
    </xf>
    <xf numFmtId="0" fontId="2" fillId="5"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0" fillId="3" borderId="1" xfId="0" quotePrefix="1" applyFill="1" applyBorder="1" applyAlignment="1">
      <alignment horizontal="left" vertical="top" wrapText="1"/>
    </xf>
    <xf numFmtId="0" fontId="8" fillId="16" borderId="23" xfId="0" applyFont="1" applyFill="1" applyBorder="1" applyAlignment="1">
      <alignment horizontal="left" vertical="top" wrapText="1"/>
    </xf>
    <xf numFmtId="0" fontId="2" fillId="19" borderId="1" xfId="0" applyFont="1" applyFill="1" applyBorder="1" applyAlignment="1">
      <alignment horizontal="left" vertical="top" wrapText="1"/>
    </xf>
    <xf numFmtId="0" fontId="0" fillId="19" borderId="1" xfId="0" quotePrefix="1" applyFill="1" applyBorder="1" applyAlignment="1">
      <alignment horizontal="left" vertical="top" wrapText="1"/>
    </xf>
    <xf numFmtId="0" fontId="22" fillId="0" borderId="1" xfId="0" quotePrefix="1" applyFont="1" applyBorder="1" applyAlignment="1">
      <alignment horizontal="left" vertical="top" wrapText="1"/>
    </xf>
    <xf numFmtId="0" fontId="8" fillId="3" borderId="23" xfId="0" applyFont="1" applyFill="1" applyBorder="1" applyAlignment="1">
      <alignment horizontal="left" vertical="top" wrapText="1"/>
    </xf>
    <xf numFmtId="0" fontId="22" fillId="3" borderId="1" xfId="0" applyFont="1" applyFill="1" applyBorder="1" applyAlignment="1">
      <alignment horizontal="left" vertical="top" wrapText="1"/>
    </xf>
    <xf numFmtId="0" fontId="2" fillId="3" borderId="0" xfId="0" applyFont="1" applyFill="1" applyAlignment="1">
      <alignment horizontal="left" vertical="top" wrapText="1"/>
    </xf>
    <xf numFmtId="0" fontId="8" fillId="20" borderId="23" xfId="0" applyFont="1" applyFill="1" applyBorder="1" applyAlignment="1">
      <alignment horizontal="left" vertical="top" wrapText="1"/>
    </xf>
    <xf numFmtId="0" fontId="8" fillId="21" borderId="23" xfId="0" applyFont="1" applyFill="1" applyBorder="1" applyAlignment="1">
      <alignment horizontal="left" vertical="top" wrapText="1"/>
    </xf>
    <xf numFmtId="0" fontId="8" fillId="7" borderId="1" xfId="0" applyFont="1" applyFill="1" applyBorder="1" applyAlignment="1">
      <alignment horizontal="left" vertical="top" wrapText="1"/>
    </xf>
    <xf numFmtId="0" fontId="21" fillId="0" borderId="1" xfId="0" applyFont="1" applyBorder="1" applyAlignment="1">
      <alignment horizontal="left" vertical="top" wrapText="1"/>
    </xf>
    <xf numFmtId="0" fontId="8" fillId="19" borderId="24" xfId="0" applyFont="1" applyFill="1" applyBorder="1" applyAlignment="1">
      <alignment horizontal="left" vertical="top" wrapText="1"/>
    </xf>
    <xf numFmtId="0" fontId="2" fillId="18" borderId="1" xfId="0" applyFont="1" applyFill="1" applyBorder="1" applyAlignment="1">
      <alignment horizontal="left" vertical="top" wrapText="1"/>
    </xf>
    <xf numFmtId="0" fontId="13" fillId="0" borderId="1" xfId="0" quotePrefix="1" applyFont="1" applyBorder="1" applyAlignment="1">
      <alignment horizontal="left" vertical="top" wrapText="1"/>
    </xf>
    <xf numFmtId="0" fontId="13" fillId="7" borderId="1" xfId="0" applyFont="1" applyFill="1" applyBorder="1" applyAlignment="1">
      <alignment horizontal="left" vertical="top" wrapText="1"/>
    </xf>
    <xf numFmtId="0" fontId="33" fillId="0" borderId="0" xfId="0" applyFont="1"/>
    <xf numFmtId="0" fontId="0" fillId="0" borderId="0" xfId="0" pivotButton="1"/>
    <xf numFmtId="0" fontId="0" fillId="0" borderId="0" xfId="0" applyAlignment="1">
      <alignment horizontal="left"/>
    </xf>
    <xf numFmtId="0" fontId="34" fillId="0" borderId="0" xfId="0" applyFont="1"/>
    <xf numFmtId="0" fontId="35" fillId="0" borderId="0" xfId="0" applyFont="1"/>
    <xf numFmtId="0" fontId="1" fillId="0" borderId="0" xfId="0" applyFont="1"/>
    <xf numFmtId="0" fontId="8" fillId="0" borderId="0" xfId="0" applyFont="1" applyAlignment="1">
      <alignment wrapText="1"/>
    </xf>
    <xf numFmtId="0" fontId="1" fillId="2" borderId="1" xfId="0" applyFont="1" applyFill="1" applyBorder="1" applyAlignment="1">
      <alignment horizontal="left" vertical="top"/>
    </xf>
    <xf numFmtId="0" fontId="1" fillId="0" borderId="0" xfId="0" applyFont="1" applyAlignment="1">
      <alignment vertical="top"/>
    </xf>
    <xf numFmtId="0" fontId="1" fillId="0" borderId="0" xfId="0" applyFont="1" applyAlignment="1">
      <alignment horizontal="left" vertical="top"/>
    </xf>
    <xf numFmtId="0" fontId="0" fillId="0" borderId="23" xfId="0" applyBorder="1" applyAlignment="1">
      <alignment horizontal="left" vertical="top"/>
    </xf>
    <xf numFmtId="0" fontId="2" fillId="0" borderId="23" xfId="0" applyFont="1" applyBorder="1" applyAlignment="1">
      <alignment horizontal="left" vertical="top"/>
    </xf>
    <xf numFmtId="0" fontId="36" fillId="0" borderId="1" xfId="0" applyFont="1" applyBorder="1" applyAlignment="1">
      <alignment horizontal="left" vertical="top" wrapText="1"/>
    </xf>
    <xf numFmtId="0" fontId="11" fillId="0" borderId="1" xfId="0" applyFont="1" applyBorder="1" applyAlignment="1">
      <alignment horizontal="left" vertical="top" wrapText="1"/>
    </xf>
    <xf numFmtId="0" fontId="11" fillId="0" borderId="23" xfId="0" applyFont="1" applyBorder="1" applyAlignment="1">
      <alignment horizontal="left" vertical="top" wrapText="1"/>
    </xf>
    <xf numFmtId="0" fontId="11" fillId="0" borderId="24" xfId="0" applyFont="1" applyBorder="1" applyAlignment="1">
      <alignment horizontal="left" vertical="top" wrapText="1"/>
    </xf>
    <xf numFmtId="0" fontId="11" fillId="0" borderId="23" xfId="0" applyFont="1" applyBorder="1" applyAlignment="1">
      <alignment horizontal="left" vertical="top"/>
    </xf>
    <xf numFmtId="0" fontId="11" fillId="0" borderId="24" xfId="0" applyFont="1" applyBorder="1" applyAlignment="1">
      <alignment horizontal="left" vertical="top"/>
    </xf>
    <xf numFmtId="0" fontId="37" fillId="0" borderId="1" xfId="0" applyFont="1" applyBorder="1" applyAlignment="1">
      <alignment horizontal="left" vertical="top" wrapText="1"/>
    </xf>
    <xf numFmtId="0" fontId="37" fillId="0" borderId="24" xfId="0" applyFont="1" applyBorder="1" applyAlignment="1">
      <alignment horizontal="left" vertical="top"/>
    </xf>
    <xf numFmtId="0" fontId="2" fillId="0" borderId="1" xfId="0" applyFont="1" applyBorder="1" applyAlignment="1">
      <alignment vertical="center"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40" fillId="0" borderId="0" xfId="0" applyFont="1" applyAlignment="1">
      <alignment vertical="top"/>
    </xf>
    <xf numFmtId="0" fontId="16" fillId="0" borderId="23" xfId="0" applyFont="1" applyBorder="1" applyAlignment="1">
      <alignment horizontal="left" vertical="top"/>
    </xf>
    <xf numFmtId="0" fontId="37" fillId="0" borderId="23" xfId="0" applyFont="1" applyBorder="1" applyAlignment="1">
      <alignment horizontal="left" vertical="top"/>
    </xf>
    <xf numFmtId="0" fontId="11" fillId="0" borderId="1" xfId="0" quotePrefix="1" applyFont="1" applyBorder="1" applyAlignment="1">
      <alignment horizontal="left" vertical="top" wrapText="1"/>
    </xf>
    <xf numFmtId="0" fontId="8" fillId="0" borderId="1" xfId="0" applyFont="1" applyBorder="1" applyAlignment="1">
      <alignment vertical="top"/>
    </xf>
    <xf numFmtId="0" fontId="2" fillId="0" borderId="1" xfId="0" applyFont="1" applyBorder="1" applyAlignment="1">
      <alignment vertical="top"/>
    </xf>
    <xf numFmtId="0" fontId="0" fillId="7" borderId="4" xfId="0" quotePrefix="1" applyFill="1" applyBorder="1" applyAlignment="1">
      <alignment horizontal="left" vertical="top" wrapText="1"/>
    </xf>
    <xf numFmtId="0" fontId="0" fillId="7" borderId="4" xfId="0" applyFill="1" applyBorder="1" applyAlignment="1">
      <alignment horizontal="left" vertical="top" wrapText="1"/>
    </xf>
    <xf numFmtId="0" fontId="0" fillId="7" borderId="5" xfId="0" applyFill="1" applyBorder="1" applyAlignment="1">
      <alignment horizontal="left" vertical="top" wrapText="1"/>
    </xf>
    <xf numFmtId="0" fontId="0" fillId="0" borderId="0" xfId="0" applyAlignment="1">
      <alignment horizontal="center" vertical="top" wrapText="1"/>
    </xf>
    <xf numFmtId="0" fontId="5" fillId="0" borderId="0" xfId="0" applyFont="1" applyAlignment="1">
      <alignment horizontal="center" vertical="top"/>
    </xf>
    <xf numFmtId="0" fontId="1" fillId="0" borderId="0" xfId="0" applyFont="1" applyAlignment="1">
      <alignment horizontal="left" vertical="top"/>
    </xf>
    <xf numFmtId="0" fontId="32" fillId="0" borderId="0" xfId="0" applyFont="1" applyAlignment="1">
      <alignment horizontal="left" vertical="top" wrapText="1"/>
    </xf>
    <xf numFmtId="0" fontId="8" fillId="0" borderId="1" xfId="0" applyFont="1" applyBorder="1" applyAlignment="1">
      <alignment vertical="center" wrapText="1"/>
    </xf>
    <xf numFmtId="0" fontId="0" fillId="0" borderId="1" xfId="0" applyFill="1" applyBorder="1" applyAlignment="1">
      <alignment horizontal="left" vertical="top" wrapText="1"/>
    </xf>
    <xf numFmtId="0" fontId="8"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2" fillId="0" borderId="1" xfId="0" applyFont="1" applyFill="1" applyBorder="1" applyAlignment="1">
      <alignment horizontal="left" vertical="top" wrapText="1"/>
    </xf>
  </cellXfs>
  <cellStyles count="2">
    <cellStyle name="Standaard" xfId="0" builtinId="0"/>
    <cellStyle name="Standaard 2" xfId="1" xr:uid="{00000000-0005-0000-0000-000001000000}"/>
  </cellStyles>
  <dxfs count="90">
    <dxf>
      <font>
        <color rgb="FF9C0006"/>
      </font>
      <fill>
        <patternFill>
          <bgColor rgb="FFFFC7CE"/>
        </patternFill>
      </fill>
    </dxf>
    <dxf>
      <font>
        <b/>
        <i val="0"/>
      </font>
      <fill>
        <patternFill>
          <bgColor theme="6" tint="0.39994506668294322"/>
        </patternFill>
      </fill>
    </dxf>
    <dxf>
      <font>
        <color rgb="FF9C5700"/>
      </font>
      <fill>
        <patternFill>
          <bgColor rgb="FFFFEB9C"/>
        </patternFill>
      </fill>
    </dxf>
    <dxf>
      <font>
        <color theme="0"/>
      </font>
      <fill>
        <patternFill>
          <bgColor theme="3" tint="0.39994506668294322"/>
        </patternFill>
      </fill>
    </dxf>
    <dxf>
      <font>
        <color theme="0"/>
      </font>
      <fill>
        <patternFill>
          <bgColor theme="3" tint="0.39994506668294322"/>
        </patternFill>
      </fill>
    </dxf>
    <dxf>
      <font>
        <color rgb="FF9C0006"/>
      </font>
      <fill>
        <patternFill>
          <bgColor rgb="FFFFC7CE"/>
        </patternFill>
      </fill>
    </dxf>
    <dxf>
      <font>
        <b/>
        <i val="0"/>
      </font>
      <fill>
        <patternFill>
          <bgColor theme="6" tint="0.39994506668294322"/>
        </patternFill>
      </fill>
    </dxf>
    <dxf>
      <font>
        <color rgb="FF9C5700"/>
      </font>
      <fill>
        <patternFill>
          <bgColor rgb="FFFFEB9C"/>
        </patternFill>
      </fill>
    </dxf>
    <dxf>
      <font>
        <color theme="0"/>
      </font>
      <fill>
        <patternFill>
          <bgColor theme="3" tint="0.39994506668294322"/>
        </patternFill>
      </fill>
    </dxf>
    <dxf>
      <font>
        <color rgb="FF9C5700"/>
      </font>
      <fill>
        <patternFill>
          <bgColor rgb="FFFFEB9C"/>
        </patternFill>
      </fill>
    </dxf>
    <dxf>
      <font>
        <b/>
        <i val="0"/>
      </font>
      <fill>
        <patternFill>
          <bgColor theme="6" tint="0.39994506668294322"/>
        </patternFill>
      </fill>
    </dxf>
    <dxf>
      <font>
        <color rgb="FF9C0006"/>
      </font>
      <fill>
        <patternFill>
          <bgColor rgb="FFFFC7CE"/>
        </patternFill>
      </fill>
    </dxf>
    <dxf>
      <font>
        <color rgb="FF9C0006"/>
      </font>
      <fill>
        <patternFill>
          <bgColor rgb="FFFFC7CE"/>
        </patternFill>
      </fill>
    </dxf>
    <dxf>
      <font>
        <b/>
        <i val="0"/>
      </font>
      <fill>
        <patternFill>
          <bgColor theme="6" tint="0.39994506668294322"/>
        </patternFill>
      </fill>
    </dxf>
    <dxf>
      <font>
        <color rgb="FF9C5700"/>
      </font>
      <fill>
        <patternFill>
          <bgColor rgb="FFFFEB9C"/>
        </patternFill>
      </fill>
    </dxf>
    <dxf>
      <font>
        <color theme="0"/>
      </font>
      <fill>
        <patternFill>
          <bgColor theme="3" tint="0.39994506668294322"/>
        </patternFill>
      </fill>
    </dxf>
    <dxf>
      <font>
        <color theme="0"/>
      </font>
      <fill>
        <patternFill>
          <bgColor theme="3" tint="0.39994506668294322"/>
        </patternFill>
      </fill>
    </dxf>
    <dxf>
      <font>
        <color rgb="FF9C0006"/>
      </font>
      <fill>
        <patternFill>
          <bgColor rgb="FFFFC7CE"/>
        </patternFill>
      </fill>
    </dxf>
    <dxf>
      <font>
        <b/>
        <i val="0"/>
      </font>
      <fill>
        <patternFill>
          <bgColor theme="6" tint="0.39994506668294322"/>
        </patternFill>
      </fill>
    </dxf>
    <dxf>
      <font>
        <color rgb="FF9C5700"/>
      </font>
      <fill>
        <patternFill>
          <bgColor rgb="FFFFEB9C"/>
        </patternFill>
      </fill>
    </dxf>
    <dxf>
      <font>
        <b/>
        <i val="0"/>
      </font>
      <fill>
        <patternFill>
          <bgColor theme="6" tint="0.39994506668294322"/>
        </patternFill>
      </fill>
    </dxf>
    <dxf>
      <font>
        <color rgb="FF9C5700"/>
      </font>
      <fill>
        <patternFill>
          <bgColor rgb="FFFFEB9C"/>
        </patternFill>
      </fill>
    </dxf>
    <dxf>
      <font>
        <color theme="0"/>
      </font>
      <fill>
        <patternFill>
          <bgColor theme="3" tint="0.39994506668294322"/>
        </patternFill>
      </fill>
    </dxf>
    <dxf>
      <font>
        <color rgb="FF9C0006"/>
      </font>
      <fill>
        <patternFill>
          <bgColor rgb="FFFFC7CE"/>
        </patternFill>
      </fill>
    </dxf>
    <dxf>
      <font>
        <color rgb="FF9C0006"/>
      </font>
      <fill>
        <patternFill>
          <bgColor rgb="FFFFC7CE"/>
        </patternFill>
      </fill>
    </dxf>
    <dxf>
      <font>
        <b/>
        <i val="0"/>
      </font>
      <fill>
        <patternFill>
          <bgColor theme="6" tint="0.39994506668294322"/>
        </patternFill>
      </fill>
    </dxf>
    <dxf>
      <font>
        <color rgb="FF9C5700"/>
      </font>
      <fill>
        <patternFill>
          <bgColor rgb="FFFFEB9C"/>
        </patternFill>
      </fill>
    </dxf>
    <dxf>
      <font>
        <color theme="0"/>
      </font>
      <fill>
        <patternFill>
          <bgColor theme="3" tint="0.39994506668294322"/>
        </patternFill>
      </fill>
    </dxf>
    <dxf>
      <font>
        <color theme="0"/>
      </font>
      <fill>
        <patternFill>
          <bgColor theme="3" tint="0.39994506668294322"/>
        </patternFill>
      </fill>
    </dxf>
    <dxf>
      <font>
        <color rgb="FF9C5700"/>
      </font>
      <fill>
        <patternFill>
          <bgColor rgb="FFFFEB9C"/>
        </patternFill>
      </fill>
    </dxf>
    <dxf>
      <font>
        <b/>
        <i val="0"/>
      </font>
      <fill>
        <patternFill>
          <bgColor theme="6" tint="0.39994506668294322"/>
        </patternFill>
      </fill>
    </dxf>
    <dxf>
      <font>
        <color rgb="FF9C0006"/>
      </font>
      <fill>
        <patternFill>
          <bgColor rgb="FFFFC7CE"/>
        </patternFill>
      </fill>
    </dxf>
    <dxf>
      <font>
        <color theme="0"/>
      </font>
      <fill>
        <patternFill>
          <bgColor theme="3" tint="0.39994506668294322"/>
        </patternFill>
      </fill>
    </dxf>
    <dxf>
      <font>
        <color rgb="FF9C5700"/>
      </font>
      <fill>
        <patternFill>
          <bgColor rgb="FFFFEB9C"/>
        </patternFill>
      </fill>
    </dxf>
    <dxf>
      <font>
        <b/>
        <i val="0"/>
      </font>
      <fill>
        <patternFill>
          <bgColor theme="6" tint="0.39994506668294322"/>
        </patternFill>
      </fill>
    </dxf>
    <dxf>
      <font>
        <color rgb="FF9C0006"/>
      </font>
      <fill>
        <patternFill>
          <bgColor rgb="FFFFC7CE"/>
        </patternFill>
      </fill>
    </dxf>
    <dxf>
      <font>
        <color theme="0"/>
      </font>
      <fill>
        <patternFill>
          <bgColor theme="3" tint="0.39994506668294322"/>
        </patternFill>
      </fill>
    </dxf>
    <dxf>
      <font>
        <color rgb="FF9C5700"/>
      </font>
      <fill>
        <patternFill>
          <bgColor rgb="FFFFEB9C"/>
        </patternFill>
      </fill>
    </dxf>
    <dxf>
      <font>
        <b/>
        <i val="0"/>
      </font>
      <fill>
        <patternFill>
          <bgColor theme="6" tint="0.39994506668294322"/>
        </patternFill>
      </fill>
    </dxf>
    <dxf>
      <font>
        <color rgb="FF9C0006"/>
      </font>
      <fill>
        <patternFill>
          <bgColor rgb="FFFFC7CE"/>
        </patternFill>
      </fill>
    </dxf>
    <dxf>
      <font>
        <color theme="0"/>
      </font>
      <fill>
        <patternFill>
          <bgColor theme="3" tint="0.39994506668294322"/>
        </patternFill>
      </fill>
    </dxf>
    <dxf>
      <font>
        <color rgb="FF9C5700"/>
      </font>
      <fill>
        <patternFill>
          <bgColor rgb="FFFFEB9C"/>
        </patternFill>
      </fill>
    </dxf>
    <dxf>
      <font>
        <b/>
        <i val="0"/>
      </font>
      <fill>
        <patternFill>
          <bgColor theme="6" tint="0.39994506668294322"/>
        </patternFill>
      </fill>
    </dxf>
    <dxf>
      <font>
        <color rgb="FF9C0006"/>
      </font>
      <fill>
        <patternFill>
          <bgColor rgb="FFFFC7CE"/>
        </patternFill>
      </fill>
    </dxf>
    <dxf>
      <font>
        <color theme="0"/>
      </font>
      <fill>
        <patternFill>
          <bgColor theme="3" tint="0.39994506668294322"/>
        </patternFill>
      </fill>
    </dxf>
    <dxf>
      <font>
        <color rgb="FF9C5700"/>
      </font>
      <fill>
        <patternFill>
          <bgColor rgb="FFFFEB9C"/>
        </patternFill>
      </fill>
    </dxf>
    <dxf>
      <font>
        <b/>
        <i val="0"/>
      </font>
      <fill>
        <patternFill>
          <bgColor theme="6" tint="0.39994506668294322"/>
        </patternFill>
      </fill>
    </dxf>
    <dxf>
      <font>
        <color rgb="FF9C0006"/>
      </font>
      <fill>
        <patternFill>
          <bgColor rgb="FFFFC7CE"/>
        </patternFill>
      </fill>
    </dxf>
    <dxf>
      <font>
        <b/>
        <i val="0"/>
      </font>
      <fill>
        <patternFill>
          <bgColor theme="6" tint="0.39994506668294322"/>
        </patternFill>
      </fill>
    </dxf>
    <dxf>
      <font>
        <color rgb="FF9C5700"/>
      </font>
      <fill>
        <patternFill>
          <bgColor rgb="FFFFEB9C"/>
        </patternFill>
      </fill>
    </dxf>
    <dxf>
      <font>
        <color theme="0"/>
      </font>
      <fill>
        <patternFill>
          <bgColor theme="3" tint="0.39994506668294322"/>
        </patternFill>
      </fill>
    </dxf>
    <dxf>
      <font>
        <color rgb="FF9C0006"/>
      </font>
      <fill>
        <patternFill>
          <bgColor rgb="FFFFC7CE"/>
        </patternFill>
      </fill>
    </dxf>
    <dxf>
      <font>
        <color theme="0"/>
      </font>
      <fill>
        <patternFill>
          <bgColor theme="3" tint="0.39994506668294322"/>
        </patternFill>
      </fill>
    </dxf>
    <dxf>
      <font>
        <color rgb="FF9C5700"/>
      </font>
      <fill>
        <patternFill>
          <bgColor rgb="FFFFEB9C"/>
        </patternFill>
      </fill>
    </dxf>
    <dxf>
      <font>
        <b/>
        <i val="0"/>
      </font>
      <fill>
        <patternFill>
          <bgColor theme="6" tint="0.39994506668294322"/>
        </patternFill>
      </fill>
    </dxf>
    <dxf>
      <font>
        <color rgb="FF9C0006"/>
      </font>
      <fill>
        <patternFill>
          <bgColor rgb="FFFFC7CE"/>
        </patternFill>
      </fill>
    </dxf>
    <dxf>
      <font>
        <color theme="0"/>
      </font>
      <fill>
        <patternFill>
          <bgColor theme="3" tint="0.39994506668294322"/>
        </patternFill>
      </fill>
    </dxf>
    <dxf>
      <font>
        <color rgb="FF9C5700"/>
      </font>
      <fill>
        <patternFill>
          <bgColor rgb="FFFFEB9C"/>
        </patternFill>
      </fill>
    </dxf>
    <dxf>
      <font>
        <b/>
        <i val="0"/>
      </font>
      <fill>
        <patternFill>
          <bgColor theme="6" tint="0.39994506668294322"/>
        </patternFill>
      </fill>
    </dxf>
    <dxf>
      <font>
        <color rgb="FF9C0006"/>
      </font>
      <fill>
        <patternFill>
          <bgColor rgb="FFFFC7CE"/>
        </patternFill>
      </fill>
    </dxf>
    <dxf>
      <font>
        <color theme="0"/>
      </font>
      <fill>
        <patternFill>
          <bgColor theme="3" tint="0.39994506668294322"/>
        </patternFill>
      </fill>
    </dxf>
    <dxf>
      <font>
        <color rgb="FF9C5700"/>
      </font>
      <fill>
        <patternFill>
          <bgColor rgb="FFFFEB9C"/>
        </patternFill>
      </fill>
    </dxf>
    <dxf>
      <font>
        <b/>
        <i val="0"/>
      </font>
      <fill>
        <patternFill>
          <bgColor theme="6" tint="0.39994506668294322"/>
        </patternFill>
      </fill>
    </dxf>
    <dxf>
      <font>
        <color rgb="FF9C0006"/>
      </font>
      <fill>
        <patternFill>
          <bgColor rgb="FFFFC7CE"/>
        </patternFill>
      </fill>
    </dxf>
    <dxf>
      <font>
        <color rgb="FF9C5700"/>
      </font>
      <fill>
        <patternFill>
          <bgColor rgb="FFFFEB9C"/>
        </patternFill>
      </fill>
    </dxf>
    <dxf>
      <font>
        <b/>
        <i val="0"/>
      </font>
      <fill>
        <patternFill>
          <bgColor theme="6" tint="0.39994506668294322"/>
        </patternFill>
      </fill>
    </dxf>
    <dxf>
      <font>
        <color rgb="FF9C0006"/>
      </font>
      <fill>
        <patternFill>
          <bgColor rgb="FFFFC7CE"/>
        </patternFill>
      </fill>
    </dxf>
    <dxf>
      <font>
        <color theme="0"/>
      </font>
      <fill>
        <patternFill>
          <bgColor theme="3" tint="0.39994506668294322"/>
        </patternFill>
      </fill>
    </dxf>
    <dxf>
      <font>
        <color rgb="FF9C0006"/>
      </font>
      <fill>
        <patternFill>
          <bgColor rgb="FFFFC7CE"/>
        </patternFill>
      </fill>
    </dxf>
    <dxf>
      <font>
        <b/>
        <i val="0"/>
      </font>
      <fill>
        <patternFill>
          <bgColor theme="6" tint="0.39994506668294322"/>
        </patternFill>
      </fill>
    </dxf>
    <dxf>
      <font>
        <color rgb="FF9C5700"/>
      </font>
      <fill>
        <patternFill>
          <bgColor rgb="FFFFEB9C"/>
        </patternFill>
      </fill>
    </dxf>
    <dxf>
      <font>
        <color theme="0"/>
      </font>
      <fill>
        <patternFill>
          <bgColor theme="3" tint="0.39994506668294322"/>
        </patternFill>
      </fill>
    </dxf>
    <dxf>
      <font>
        <color rgb="FF9C0006"/>
      </font>
      <fill>
        <patternFill>
          <bgColor rgb="FFFFC7CE"/>
        </patternFill>
      </fill>
    </dxf>
    <dxf>
      <font>
        <b/>
        <i val="0"/>
      </font>
      <fill>
        <patternFill>
          <bgColor theme="6" tint="0.39994506668294322"/>
        </patternFill>
      </fill>
    </dxf>
    <dxf>
      <font>
        <color rgb="FF9C5700"/>
      </font>
      <fill>
        <patternFill>
          <bgColor rgb="FFFFEB9C"/>
        </patternFill>
      </fill>
    </dxf>
    <dxf>
      <font>
        <color theme="0"/>
      </font>
      <fill>
        <patternFill>
          <bgColor theme="3" tint="0.39994506668294322"/>
        </patternFill>
      </fill>
    </dxf>
    <dxf>
      <font>
        <color rgb="FF9C0006"/>
      </font>
      <fill>
        <patternFill>
          <bgColor rgb="FFFFC7CE"/>
        </patternFill>
      </fill>
    </dxf>
    <dxf>
      <font>
        <b/>
        <i val="0"/>
      </font>
      <fill>
        <patternFill>
          <bgColor theme="6" tint="0.39994506668294322"/>
        </patternFill>
      </fill>
    </dxf>
    <dxf>
      <font>
        <color rgb="FF9C5700"/>
      </font>
      <fill>
        <patternFill>
          <bgColor rgb="FFFFEB9C"/>
        </patternFill>
      </fill>
    </dxf>
    <dxf>
      <font>
        <color theme="0"/>
      </font>
      <fill>
        <patternFill>
          <bgColor theme="3"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6" tint="0.39994506668294322"/>
        </patternFill>
      </fill>
    </dxf>
    <dxf>
      <font>
        <color rgb="FF9C5700"/>
      </font>
      <fill>
        <patternFill>
          <bgColor rgb="FFFFEB9C"/>
        </patternFill>
      </fill>
    </dxf>
    <dxf>
      <font>
        <color theme="0"/>
      </font>
      <fill>
        <patternFill>
          <bgColor theme="3" tint="0.39994506668294322"/>
        </patternFill>
      </fill>
    </dxf>
    <dxf>
      <font>
        <color rgb="FF9C0006"/>
      </font>
      <fill>
        <patternFill>
          <bgColor rgb="FFFFC7CE"/>
        </patternFill>
      </fill>
    </dxf>
    <dxf>
      <font>
        <b/>
        <i val="0"/>
      </font>
      <fill>
        <patternFill>
          <bgColor theme="6" tint="0.39994506668294322"/>
        </patternFill>
      </fill>
    </dxf>
    <dxf>
      <font>
        <color rgb="FF9C5700"/>
      </font>
      <fill>
        <patternFill>
          <bgColor rgb="FFFFEB9C"/>
        </patternFill>
      </fill>
    </dxf>
    <dxf>
      <font>
        <color theme="0"/>
      </font>
      <fill>
        <patternFill>
          <bgColor theme="3" tint="0.39994506668294322"/>
        </patternFill>
      </fill>
    </dxf>
  </dxfs>
  <tableStyles count="0" defaultTableStyle="TableStyleMedium2" defaultPivotStyle="PivotStyleLight16"/>
  <colors>
    <mruColors>
      <color rgb="FFFFFF99"/>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Esther Verver" id="{B49B91BE-C41D-4D7D-A051-B2418F5838B3}" userId="Esther Verver" providerId="None"/>
  <person displayName="Esther Verver" id="{B4C9C919-A533-644E-99DF-1E1B0066C5C3}" userId="S::everver@ggznederland.nl::41879505-0911-4678-93b4-ae7317f3e6c6" providerId="AD"/>
  <person displayName="Grommen, HAR (Robin)" id="{6C827BA5-05B9-E14D-86B5-9D807A0F50B9}" userId="S::robin.grommen_zilverenkruis.nl#ext#@ggznederland.nl::40439dbd-a844-4203-b7bf-323d712a5872"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54" dT="2020-03-31T13:18:30.49" personId="{B49B91BE-C41D-4D7D-A051-B2418F5838B3}" id="{FF6896B0-D80C-41B4-B22E-DD8D4AF96358}">
    <text>beter is algemene toevoeging: niet voldoen aan de voorwaarden. Dan kunnen alle andere punten bij acute GGZ vervallen</text>
  </threadedComment>
</ThreadedComments>
</file>

<file path=xl/threadedComments/threadedComment2.xml><?xml version="1.0" encoding="utf-8"?>
<ThreadedComments xmlns="http://schemas.microsoft.com/office/spreadsheetml/2018/threadedcomments" xmlns:x="http://schemas.openxmlformats.org/spreadsheetml/2006/main">
  <threadedComment ref="I53" dT="2020-03-31T13:18:30.49" personId="{B49B91BE-C41D-4D7D-A051-B2418F5838B3}" id="{2B98605B-27BF-4E3F-BE7F-9FD25A93E8BF}">
    <text>beter is algemene toevoeging: niet voldoen aan de voorwaarden. Dan kunnen alle andere punten bij acute GGZ vervallen</text>
  </threadedComment>
</ThreadedComments>
</file>

<file path=xl/threadedComments/threadedComment3.xml><?xml version="1.0" encoding="utf-8"?>
<ThreadedComments xmlns="http://schemas.microsoft.com/office/spreadsheetml/2018/threadedcomments" xmlns:x="http://schemas.openxmlformats.org/spreadsheetml/2006/main">
  <threadedComment ref="J2" dT="2020-03-30T10:52:41.15" personId="{B4C9C919-A533-644E-99DF-1E1B0066C5C3}" id="{5EACD229-D69D-7546-9E28-7F109008654C}">
    <text>we hebben steeds gesproken over verantwoording, en niet over controle. Ik vind dat een mooi uitgangspunt wat we hier ook kunnen gebruiken. Kunnen/willen we dit verantwoorden, zo ja, hoe dan.</text>
  </threadedComment>
  <threadedComment ref="B3" dT="2020-03-30T10:22:36.62" personId="{B4C9C919-A533-644E-99DF-1E1B0066C5C3}" id="{5BFAA7C3-4B6B-BF4F-87CB-99C72E08A718}">
    <text>rol regiebehandelaar staat niet in de regelgeving, vooralsnog GG, geen CRD</text>
  </threadedComment>
  <threadedComment ref="F51" dT="2020-03-31T13:18:30.49" personId="{B49B91BE-C41D-4D7D-A051-B2418F5838B3}" id="{5B6D6642-0E94-49B0-A9BD-24D47B11F766}">
    <text>beter is algemene toevoeging: niet voldoen aan de voorwaarden. Dan kunnen alle andere punten bij acute GGZ vervallen</text>
  </threadedComment>
  <threadedComment ref="D81" dT="2020-03-31T13:29:28.50" personId="{B49B91BE-C41D-4D7D-A051-B2418F5838B3}" id="{2574EA18-45EE-47F8-8E2E-6C7A21CA7953}">
    <text>voorwaarden kwaliteitsstatuut wanneer welke regiebehandelaar bevoegd.</text>
  </threadedComment>
</ThreadedComments>
</file>

<file path=xl/threadedComments/threadedComment4.xml><?xml version="1.0" encoding="utf-8"?>
<ThreadedComments xmlns="http://schemas.microsoft.com/office/spreadsheetml/2018/threadedcomments" xmlns:x="http://schemas.openxmlformats.org/spreadsheetml/2006/main">
  <threadedComment ref="K2" dT="2020-03-30T10:52:41.15" personId="{B4C9C919-A533-644E-99DF-1E1B0066C5C3}" id="{133A491E-7634-DD4B-8D14-34A119B6AC73}">
    <text>we hebben steeds gesproken over verantwoording, en niet over controle. Ik vind dat een mooi uitgangspunt wat we hier ook kunnen gebruiken. Kunnen/willen we dit verantwoorden, zo ja, hoe dan.</text>
  </threadedComment>
  <threadedComment ref="B3" dT="2020-03-30T10:22:36.62" personId="{B4C9C919-A533-644E-99DF-1E1B0066C5C3}" id="{B01A6FB0-43C0-E54E-B5D9-00675B248E06}">
    <text>rol regiebehandelaar staat niet in de regelgeving, vooralsnog GG, geen CRD</text>
  </threadedComment>
</ThreadedComments>
</file>

<file path=xl/threadedComments/threadedComment5.xml><?xml version="1.0" encoding="utf-8"?>
<ThreadedComments xmlns="http://schemas.microsoft.com/office/spreadsheetml/2018/threadedcomments" xmlns:x="http://schemas.openxmlformats.org/spreadsheetml/2006/main">
  <threadedComment ref="M12" dT="2020-06-05T11:08:13.11" personId="{B4C9C919-A533-644E-99DF-1E1B0066C5C3}" id="{7ED76F16-9354-4888-9440-2C23A13C9F40}">
    <text xml:space="preserve">eens met de aanpassing?
</text>
  </threadedComment>
  <threadedComment ref="C18" dT="2020-06-05T07:40:04.84" personId="{B4C9C919-A533-644E-99DF-1E1B0066C5C3}" id="{45AC1FDF-E317-4DC3-8A38-C6EE94A70A7F}">
    <text>moet beroepen zijn. controle ook in die lijn (koppeling met registers)</text>
  </threadedComment>
  <threadedComment ref="M22" dT="2020-06-05T12:19:25.33" personId="{B4C9C919-A533-644E-99DF-1E1B0066C5C3}" id="{898817D7-F77E-4B2E-A1C0-BCC20344CD92}">
    <text>onlogische tekst. wat heeft de agenda te maken met gepast gebruik wanneer 2 behandelaren samen een patient zien?</text>
  </threadedComment>
  <threadedComment ref="H27" dT="2020-06-05T11:11:31.06" personId="{B4C9C919-A533-644E-99DF-1E1B0066C5C3}" id="{D6FA4825-EAE7-4101-9169-66344E454BEB}">
    <text>voorstel Esther/Robin: risico splitsen, controle op duur van de titel is CD controle, splitsen in 2 risico’s en 2 controles</text>
  </threadedComment>
  <threadedComment ref="S28" dT="2020-06-05T12:00:53.61" personId="{6C827BA5-05B9-E14D-86B5-9D807A0F50B9}" id="{E4999CF4-A2A4-431B-BC0D-5E26A848ECAD}">
    <text xml:space="preserve">wordt meegenomen in groep consulten/planning
</text>
  </threadedComment>
  <threadedComment ref="M29" dT="2020-06-05T07:33:23.33" personId="{B4C9C919-A533-644E-99DF-1E1B0066C5C3}" id="{162993F1-EB87-47F9-8902-805009F78C4C}">
    <text>geldt uitsluitend voor geplande contacten. Ongeplande contacten anders verantwoorden. zie werkgroep.</text>
  </threadedComment>
  <threadedComment ref="M29" dT="2020-06-05T09:17:03.71" personId="{6C827BA5-05B9-E14D-86B5-9D807A0F50B9}" id="{AB34333D-91D5-4B48-BCF6-EBB617D4EE44}" parentId="{162993F1-EB87-47F9-8902-805009F78C4C}">
    <text xml:space="preserve">gepland vs. ongepland. En wat is status van starttijd, opvragen bij werkgroep consulten
</text>
  </threadedComment>
  <threadedComment ref="M30" dT="2020-06-05T11:15:00.20" personId="{B4C9C919-A533-644E-99DF-1E1B0066C5C3}" id="{081E2115-9D1A-4A0A-8FA9-29CD887E03A0}">
    <text>zie opmerking C4 - geldt alleen voor geplande zorg. Wat bij ongeplande zorg? status uitkomst werkgroep consult?</text>
  </threadedComment>
  <threadedComment ref="L39" dT="2020-06-05T07:43:36.72" personId="{B4C9C919-A533-644E-99DF-1E1B0066C5C3}" id="{6C3EA71F-CA87-444A-A7F0-B10EC1E3EDD5}">
    <text>en crisiscontacten? hoeven ook geen diagnose te bevatten, maar hoe kun je die onderscheiden?</text>
  </threadedComment>
  <threadedComment ref="B54" dT="2020-06-05T11:41:06.49" personId="{6C827BA5-05B9-E14D-86B5-9D807A0F50B9}" id="{24336EBE-50EE-4BED-AB00-3E3B0987D056}">
    <text xml:space="preserve">Na overleg met Esther: één risico voor helemaal niet betrokken (CD) en één risico voor niet voldoende betrokken (gg)
</text>
  </threadedComment>
  <threadedComment ref="M54" dT="2020-06-05T08:00:26.34" personId="{B4C9C919-A533-644E-99DF-1E1B0066C5C3}" id="{7E1EAED4-A025-4DEE-B5D6-287C46B7CC63}">
    <text>MDO is procesgericht/trajectnummer. kan niet retrospectief. uitkomst wg RB afwachten</text>
  </threadedComment>
  <threadedComment ref="M55" dT="2020-06-05T08:00:26.34" personId="{B4C9C919-A533-644E-99DF-1E1B0066C5C3}" id="{AB9582CE-D83A-4C83-966C-B25A3A129AFE}">
    <text>MDO is procesgericht/trajectnummer. kan niet retrospectief. uitkomst wg RB afwachten</text>
  </threadedComment>
  <threadedComment ref="H56" dT="2020-06-05T09:20:00.37" personId="{6C827BA5-05B9-E14D-86B5-9D807A0F50B9}" id="{783CEAFA-CD2E-4FC9-8D9F-E58E70B535CC}">
    <text xml:space="preserve">eens, maar helemaal niet betrokken is correct, registreren en declareren. anders is er immers geen sprake van gespecialiseerde zorg
</text>
  </threadedComment>
  <threadedComment ref="H56" dT="2020-06-05T09:49:26.08" personId="{B4C9C919-A533-644E-99DF-1E1B0066C5C3}" id="{8F46C5FE-FA32-498C-9E17-D93F6B345E7F}" parentId="{783CEAFA-CD2E-4FC9-8D9F-E58E70B535CC}">
    <text xml:space="preserve">ja, maar die 1 minuut directe tijd vind ik ook zo’n farce. Daar moeten we toch iets beters voor kunnen verzinnen.
</text>
  </threadedComment>
  <threadedComment ref="H56" dT="2020-06-05T11:35:36.53" personId="{B4C9C919-A533-644E-99DF-1E1B0066C5C3}" id="{C82B1A36-3E1A-42D1-B24C-FE1A5718C0C1}" parentId="{783CEAFA-CD2E-4FC9-8D9F-E58E70B535CC}">
    <text xml:space="preserve">in afwachting van werkgroep regiebehandelaar. status?
</text>
  </threadedComment>
  <threadedComment ref="L60" dT="2020-06-05T12:25:14.07" personId="{B4C9C919-A533-644E-99DF-1E1B0066C5C3}" id="{B5F36C4E-2ED6-4169-B5C3-9BF2526820C5}">
    <text xml:space="preserve">definities nog toevoegen in NZA regelgeving. (ongewijzigd nemen we aan). Reistijd is werkelijke tijd.
</text>
  </threadedComment>
  <threadedComment ref="O64" dT="2020-06-05T08:03:21.01" personId="{B4C9C919-A533-644E-99DF-1E1B0066C5C3}" id="{50AA114B-73BD-4C7D-8A7A-64F9C306C917}">
    <text>gebeurt toch ook in technische controle bij ontvangst factuur door zkv? tekst aangepast. Eens?</text>
  </threadedComment>
  <threadedComment ref="M69" dT="2020-06-05T08:04:16.25" personId="{B4C9C919-A533-644E-99DF-1E1B0066C5C3}" id="{1A6572C0-26A4-48A8-811A-AAC0D3DFC6E5}">
    <text>definitie zorgvraag? is nog niet uitgewerkt.</text>
  </threadedComment>
  <threadedComment ref="M71" dT="2020-06-05T08:11:21.10" personId="{B4C9C919-A533-644E-99DF-1E1B0066C5C3}" id="{B6A61550-ABBE-4C9C-ACC4-717C05BEB6CA}">
    <text>definitie onderlinge dienstverlening: is daar altijd sprake van bij parallelle zorgtrajecten met zelfde zorgvraagtypering? Ook als je daar niet van op de hoogte bent? Nee hebben we besproken.</text>
  </threadedComment>
  <threadedComment ref="M71" dT="2020-06-05T09:52:04.70" personId="{B4C9C919-A533-644E-99DF-1E1B0066C5C3}" id="{070D01BE-2E89-4225-8BA1-10B5DDD5475C}" parentId="{B6A61550-ABBE-4C9C-ACC4-717C05BEB6CA}">
    <text>koppelen aan zelfde regiebehandelaar?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 Id="rId4" Type="http://schemas.microsoft.com/office/2017/10/relationships/threadedComment" Target="../threadedComments/threadedComment5.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06"/>
  <sheetViews>
    <sheetView zoomScale="60" zoomScaleNormal="60" workbookViewId="0">
      <pane xSplit="1" ySplit="4" topLeftCell="S40" activePane="bottomRight" state="frozen"/>
      <selection pane="topRight" activeCell="B1" sqref="B1"/>
      <selection pane="bottomLeft" activeCell="A5" sqref="A5"/>
      <selection pane="bottomRight" activeCell="A41" sqref="A41"/>
    </sheetView>
  </sheetViews>
  <sheetFormatPr baseColWidth="10" defaultColWidth="8.5" defaultRowHeight="15" outlineLevelCol="1" x14ac:dyDescent="0.2"/>
  <cols>
    <col min="1" max="1" width="4.5" style="259" customWidth="1"/>
    <col min="2" max="2" width="7.5" style="39" customWidth="1"/>
    <col min="3" max="3" width="16.5" style="193" customWidth="1"/>
    <col min="4" max="6" width="2.5" style="64" customWidth="1"/>
    <col min="7" max="7" width="8.5" style="214" customWidth="1"/>
    <col min="8" max="9" width="35.1640625" style="21" customWidth="1" outlineLevel="1"/>
    <col min="10" max="10" width="39.5" style="193" customWidth="1"/>
    <col min="11" max="12" width="5.5" style="64" hidden="1" customWidth="1" outlineLevel="1"/>
    <col min="13" max="13" width="5.5" style="214" customWidth="1" collapsed="1"/>
    <col min="14" max="14" width="24.5" style="194" hidden="1" customWidth="1" outlineLevel="1"/>
    <col min="15" max="15" width="24.5" style="21" hidden="1" customWidth="1" outlineLevel="1"/>
    <col min="16" max="16" width="24.5" style="193" customWidth="1" collapsed="1"/>
    <col min="17" max="17" width="41.5" style="194" customWidth="1" outlineLevel="1"/>
    <col min="18" max="18" width="41.5" style="21" customWidth="1" outlineLevel="1"/>
    <col min="19" max="19" width="41.5" style="193" customWidth="1"/>
    <col min="20" max="20" width="8.5" style="228" hidden="1" customWidth="1" outlineLevel="1"/>
    <col min="21" max="21" width="8.5" style="64" hidden="1" customWidth="1" outlineLevel="1"/>
    <col min="22" max="22" width="8.5" style="214" customWidth="1" collapsed="1"/>
    <col min="23" max="23" width="21.5" style="263" customWidth="1" outlineLevel="1"/>
    <col min="24" max="24" width="21.5" style="39" customWidth="1" outlineLevel="1"/>
    <col min="25" max="25" width="21.5" style="302" customWidth="1"/>
    <col min="26" max="26" width="16.5" style="228" hidden="1" customWidth="1" outlineLevel="1"/>
    <col min="27" max="27" width="16.5" style="64" hidden="1" customWidth="1" outlineLevel="1"/>
    <col min="28" max="28" width="16.5" style="214" customWidth="1" collapsed="1"/>
    <col min="29" max="29" width="13.1640625" style="194" customWidth="1"/>
    <col min="30" max="30" width="6.5" style="265" customWidth="1" collapsed="1"/>
    <col min="31" max="31" width="28.5" style="269" customWidth="1" collapsed="1"/>
    <col min="32" max="32" width="48.5" style="39" customWidth="1"/>
    <col min="33" max="34" width="6.5" style="21" customWidth="1"/>
    <col min="35" max="35" width="8.5" style="21"/>
    <col min="36" max="36" width="14.5" style="29" hidden="1" customWidth="1" outlineLevel="1"/>
    <col min="37" max="37" width="67.1640625" style="29" hidden="1" customWidth="1" outlineLevel="1"/>
    <col min="38" max="38" width="27.1640625" style="29" hidden="1" customWidth="1" outlineLevel="1"/>
    <col min="39" max="39" width="66" style="29" hidden="1" customWidth="1" outlineLevel="1"/>
    <col min="40" max="40" width="8.5" style="21" collapsed="1"/>
    <col min="41" max="16384" width="8.5" style="21"/>
  </cols>
  <sheetData>
    <row r="1" spans="1:39" ht="17" hidden="1" thickBot="1" x14ac:dyDescent="0.25">
      <c r="A1" s="258"/>
      <c r="C1" s="250" t="s">
        <v>0</v>
      </c>
      <c r="D1" s="518" t="s">
        <v>1</v>
      </c>
      <c r="E1" s="519"/>
      <c r="F1" s="519"/>
      <c r="G1" s="519"/>
      <c r="H1" s="520"/>
      <c r="I1" s="64"/>
      <c r="K1" s="21"/>
      <c r="L1" s="21"/>
      <c r="M1" s="193"/>
      <c r="N1" s="206" t="s">
        <v>2</v>
      </c>
      <c r="O1" s="61" t="s">
        <v>3</v>
      </c>
      <c r="T1" s="194"/>
      <c r="U1" s="21"/>
      <c r="V1" s="193"/>
      <c r="Z1" s="194"/>
      <c r="AA1" s="21"/>
      <c r="AB1" s="193"/>
      <c r="AD1" s="264"/>
      <c r="AE1" s="332"/>
    </row>
    <row r="2" spans="1:39" ht="16" hidden="1" thickBot="1" x14ac:dyDescent="0.25"/>
    <row r="3" spans="1:39" ht="17" hidden="1" thickBot="1" x14ac:dyDescent="0.25">
      <c r="D3" s="236"/>
      <c r="E3" s="215"/>
      <c r="F3" s="215"/>
      <c r="G3" s="216"/>
      <c r="H3" s="63"/>
      <c r="I3" s="63"/>
      <c r="J3" s="196"/>
      <c r="K3" s="215"/>
      <c r="L3" s="215"/>
      <c r="M3" s="216"/>
      <c r="N3" s="195"/>
      <c r="O3" s="63"/>
      <c r="P3" s="196"/>
      <c r="Q3" s="195"/>
      <c r="R3" s="63"/>
      <c r="S3" s="196"/>
      <c r="T3" s="229"/>
      <c r="U3" s="215"/>
      <c r="V3" s="216"/>
      <c r="W3" s="325"/>
      <c r="X3" s="326"/>
      <c r="Y3" s="303"/>
      <c r="Z3" s="229"/>
      <c r="AA3" s="215"/>
      <c r="AB3" s="216"/>
      <c r="AC3" s="195"/>
      <c r="AD3" s="266"/>
      <c r="AE3" s="333"/>
      <c r="AK3" s="30" t="s">
        <v>4</v>
      </c>
      <c r="AL3" s="31" t="s">
        <v>5</v>
      </c>
      <c r="AM3" s="31" t="s">
        <v>6</v>
      </c>
    </row>
    <row r="4" spans="1:39" s="177" customFormat="1" ht="27.75" customHeight="1" x14ac:dyDescent="0.2">
      <c r="A4" s="260" t="s">
        <v>7</v>
      </c>
      <c r="B4" s="175" t="s">
        <v>8</v>
      </c>
      <c r="C4" s="251" t="s">
        <v>9</v>
      </c>
      <c r="D4" s="243" t="s">
        <v>10</v>
      </c>
      <c r="E4" s="176" t="s">
        <v>11</v>
      </c>
      <c r="F4" s="176" t="s">
        <v>12</v>
      </c>
      <c r="G4" s="253" t="s">
        <v>13</v>
      </c>
      <c r="H4" s="249" t="s">
        <v>14</v>
      </c>
      <c r="I4" s="213" t="s">
        <v>15</v>
      </c>
      <c r="J4" s="197" t="s">
        <v>16</v>
      </c>
      <c r="K4" s="212" t="s">
        <v>14</v>
      </c>
      <c r="L4" s="213" t="s">
        <v>15</v>
      </c>
      <c r="M4" s="197" t="s">
        <v>17</v>
      </c>
      <c r="N4" s="212" t="s">
        <v>14</v>
      </c>
      <c r="O4" s="213" t="s">
        <v>15</v>
      </c>
      <c r="P4" s="197" t="s">
        <v>18</v>
      </c>
      <c r="Q4" s="212" t="s">
        <v>14</v>
      </c>
      <c r="R4" s="213" t="s">
        <v>15</v>
      </c>
      <c r="S4" s="197" t="s">
        <v>19</v>
      </c>
      <c r="T4" s="212" t="s">
        <v>14</v>
      </c>
      <c r="U4" s="213" t="s">
        <v>15</v>
      </c>
      <c r="V4" s="197" t="s">
        <v>20</v>
      </c>
      <c r="W4" s="327" t="s">
        <v>14</v>
      </c>
      <c r="X4" s="328" t="s">
        <v>15</v>
      </c>
      <c r="Y4" s="304" t="s">
        <v>21</v>
      </c>
      <c r="Z4" s="212" t="s">
        <v>14</v>
      </c>
      <c r="AA4" s="213" t="s">
        <v>15</v>
      </c>
      <c r="AB4" s="197" t="s">
        <v>22</v>
      </c>
      <c r="AC4" s="194" t="s">
        <v>23</v>
      </c>
      <c r="AD4" s="267" t="s">
        <v>24</v>
      </c>
      <c r="AE4" s="334" t="s">
        <v>25</v>
      </c>
      <c r="AF4" s="180" t="s">
        <v>26</v>
      </c>
      <c r="AJ4" s="178" t="s">
        <v>27</v>
      </c>
      <c r="AK4" s="177" t="s">
        <v>28</v>
      </c>
      <c r="AL4" s="177" t="s">
        <v>29</v>
      </c>
      <c r="AM4" s="177">
        <v>0</v>
      </c>
    </row>
    <row r="5" spans="1:39" s="177" customFormat="1" ht="409.6" x14ac:dyDescent="0.2">
      <c r="A5" s="259">
        <v>1</v>
      </c>
      <c r="B5" s="179" t="s">
        <v>30</v>
      </c>
      <c r="C5" s="199" t="s">
        <v>31</v>
      </c>
      <c r="D5" s="244" t="s">
        <v>32</v>
      </c>
      <c r="E5" s="238"/>
      <c r="F5" s="237" t="s">
        <v>32</v>
      </c>
      <c r="G5" s="254"/>
      <c r="H5" s="191" t="s">
        <v>33</v>
      </c>
      <c r="I5" s="177" t="s">
        <v>33</v>
      </c>
      <c r="J5" s="199" t="s">
        <v>34</v>
      </c>
      <c r="K5" s="217" t="s">
        <v>35</v>
      </c>
      <c r="L5" s="218" t="s">
        <v>36</v>
      </c>
      <c r="M5" s="219" t="str">
        <f>IF(L5=K5,K5,"Bespreken")</f>
        <v>Ja</v>
      </c>
      <c r="N5" s="198" t="s">
        <v>37</v>
      </c>
      <c r="O5" s="177" t="s">
        <v>38</v>
      </c>
      <c r="P5" s="199" t="s">
        <v>39</v>
      </c>
      <c r="Q5" s="207" t="s">
        <v>40</v>
      </c>
      <c r="R5" s="181"/>
      <c r="S5" s="199" t="s">
        <v>41</v>
      </c>
      <c r="T5" s="230" t="s">
        <v>36</v>
      </c>
      <c r="U5" s="218" t="s">
        <v>36</v>
      </c>
      <c r="V5" s="219" t="str">
        <f>IF(U5=T5,T5,"Bespreken")</f>
        <v>ja</v>
      </c>
      <c r="W5" s="202" t="s">
        <v>42</v>
      </c>
      <c r="X5" s="180" t="s">
        <v>43</v>
      </c>
      <c r="Y5" s="305" t="s">
        <v>44</v>
      </c>
      <c r="Z5" s="230" t="s">
        <v>45</v>
      </c>
      <c r="AA5" s="218"/>
      <c r="AB5" s="199" t="s">
        <v>46</v>
      </c>
      <c r="AC5" s="194"/>
      <c r="AD5" s="265">
        <v>1</v>
      </c>
      <c r="AE5" s="269" t="s">
        <v>47</v>
      </c>
      <c r="AF5" s="180" t="s">
        <v>48</v>
      </c>
      <c r="AJ5" s="178" t="s">
        <v>27</v>
      </c>
      <c r="AK5" s="177" t="s">
        <v>49</v>
      </c>
      <c r="AL5" s="177" t="s">
        <v>29</v>
      </c>
      <c r="AM5" s="177">
        <v>0</v>
      </c>
    </row>
    <row r="6" spans="1:39" s="177" customFormat="1" ht="224" x14ac:dyDescent="0.2">
      <c r="A6" s="259">
        <v>2</v>
      </c>
      <c r="B6" s="179" t="s">
        <v>50</v>
      </c>
      <c r="C6" s="199"/>
      <c r="D6" s="245"/>
      <c r="E6" s="237" t="s">
        <v>32</v>
      </c>
      <c r="F6" s="238"/>
      <c r="G6" s="254"/>
      <c r="H6" s="191" t="s">
        <v>51</v>
      </c>
      <c r="I6" s="177" t="s">
        <v>52</v>
      </c>
      <c r="J6" s="199" t="s">
        <v>53</v>
      </c>
      <c r="K6" s="217" t="s">
        <v>35</v>
      </c>
      <c r="L6" s="218" t="s">
        <v>54</v>
      </c>
      <c r="M6" s="219" t="s">
        <v>35</v>
      </c>
      <c r="N6" s="198" t="s">
        <v>55</v>
      </c>
      <c r="P6" s="199" t="s">
        <v>56</v>
      </c>
      <c r="Q6" s="202" t="s">
        <v>57</v>
      </c>
      <c r="R6" s="181"/>
      <c r="S6" s="199"/>
      <c r="T6" s="230" t="s">
        <v>36</v>
      </c>
      <c r="U6" s="218" t="s">
        <v>36</v>
      </c>
      <c r="V6" s="219" t="str">
        <f t="shared" ref="V6:V58" si="0">IF(U6=T6,T6,"Bespreken")</f>
        <v>ja</v>
      </c>
      <c r="W6" s="202" t="s">
        <v>58</v>
      </c>
      <c r="X6" s="180" t="s">
        <v>43</v>
      </c>
      <c r="Y6" s="305" t="s">
        <v>59</v>
      </c>
      <c r="Z6" s="230" t="s">
        <v>60</v>
      </c>
      <c r="AA6" s="218"/>
      <c r="AB6" s="219" t="s">
        <v>61</v>
      </c>
      <c r="AC6" s="194"/>
      <c r="AD6" s="265">
        <v>1</v>
      </c>
      <c r="AE6" s="269" t="s">
        <v>62</v>
      </c>
      <c r="AF6" s="180"/>
      <c r="AJ6" s="178" t="s">
        <v>27</v>
      </c>
      <c r="AK6" s="177" t="s">
        <v>63</v>
      </c>
      <c r="AL6" s="177" t="s">
        <v>64</v>
      </c>
      <c r="AM6" s="177">
        <v>0</v>
      </c>
    </row>
    <row r="7" spans="1:39" s="177" customFormat="1" ht="224" x14ac:dyDescent="0.2">
      <c r="A7" s="259">
        <v>3</v>
      </c>
      <c r="B7" s="179" t="s">
        <v>50</v>
      </c>
      <c r="C7" s="199" t="s">
        <v>31</v>
      </c>
      <c r="D7" s="244" t="s">
        <v>32</v>
      </c>
      <c r="E7" s="238"/>
      <c r="F7" s="238"/>
      <c r="G7" s="254"/>
      <c r="H7" s="191" t="s">
        <v>65</v>
      </c>
      <c r="I7" s="177" t="s">
        <v>66</v>
      </c>
      <c r="J7" s="199" t="s">
        <v>67</v>
      </c>
      <c r="K7" s="217" t="s">
        <v>35</v>
      </c>
      <c r="L7" s="218" t="s">
        <v>36</v>
      </c>
      <c r="M7" s="219" t="str">
        <f t="shared" ref="M7:M59" si="1">IF(L7=K7,K7,"Bespreken")</f>
        <v>Ja</v>
      </c>
      <c r="N7" s="198" t="s">
        <v>68</v>
      </c>
      <c r="O7" s="177" t="s">
        <v>69</v>
      </c>
      <c r="P7" s="210" t="s">
        <v>70</v>
      </c>
      <c r="Q7" s="198" t="s">
        <v>71</v>
      </c>
      <c r="R7" s="181"/>
      <c r="S7" s="199" t="s">
        <v>72</v>
      </c>
      <c r="T7" s="230" t="s">
        <v>36</v>
      </c>
      <c r="U7" s="218" t="s">
        <v>54</v>
      </c>
      <c r="V7" s="219" t="s">
        <v>35</v>
      </c>
      <c r="W7" s="202" t="s">
        <v>73</v>
      </c>
      <c r="X7" s="180"/>
      <c r="Y7" s="305" t="s">
        <v>74</v>
      </c>
      <c r="Z7" s="230" t="s">
        <v>75</v>
      </c>
      <c r="AA7" s="218"/>
      <c r="AB7" s="219" t="s">
        <v>76</v>
      </c>
      <c r="AC7" s="194"/>
      <c r="AD7" s="265">
        <v>1</v>
      </c>
      <c r="AE7" s="269"/>
      <c r="AF7" s="180"/>
      <c r="AJ7" s="178" t="s">
        <v>27</v>
      </c>
      <c r="AK7" s="177" t="e">
        <v>#N/A</v>
      </c>
      <c r="AL7" s="177" t="e">
        <v>#N/A</v>
      </c>
      <c r="AM7" s="177" t="e">
        <v>#N/A</v>
      </c>
    </row>
    <row r="8" spans="1:39" s="177" customFormat="1" ht="304" x14ac:dyDescent="0.2">
      <c r="A8" s="259">
        <v>4</v>
      </c>
      <c r="B8" s="179" t="s">
        <v>50</v>
      </c>
      <c r="C8" s="199" t="s">
        <v>31</v>
      </c>
      <c r="D8" s="244" t="s">
        <v>32</v>
      </c>
      <c r="E8" s="238"/>
      <c r="F8" s="238"/>
      <c r="G8" s="254"/>
      <c r="H8" s="191" t="s">
        <v>77</v>
      </c>
      <c r="I8" s="177" t="s">
        <v>78</v>
      </c>
      <c r="J8" s="199" t="s">
        <v>79</v>
      </c>
      <c r="K8" s="217" t="s">
        <v>35</v>
      </c>
      <c r="L8" s="218" t="s">
        <v>54</v>
      </c>
      <c r="M8" s="219" t="s">
        <v>35</v>
      </c>
      <c r="N8" s="198" t="s">
        <v>80</v>
      </c>
      <c r="P8" s="210" t="s">
        <v>81</v>
      </c>
      <c r="Q8" s="198" t="s">
        <v>82</v>
      </c>
      <c r="R8" s="181" t="s">
        <v>83</v>
      </c>
      <c r="S8" s="199" t="s">
        <v>84</v>
      </c>
      <c r="T8" s="230" t="s">
        <v>36</v>
      </c>
      <c r="U8" s="218" t="s">
        <v>36</v>
      </c>
      <c r="V8" s="219" t="str">
        <f t="shared" si="0"/>
        <v>ja</v>
      </c>
      <c r="W8" s="202" t="s">
        <v>85</v>
      </c>
      <c r="X8" s="180" t="s">
        <v>86</v>
      </c>
      <c r="Y8" s="305" t="s">
        <v>87</v>
      </c>
      <c r="Z8" s="230" t="s">
        <v>88</v>
      </c>
      <c r="AA8" s="218"/>
      <c r="AB8" s="219" t="s">
        <v>89</v>
      </c>
      <c r="AC8" s="194"/>
      <c r="AD8" s="265">
        <v>1</v>
      </c>
      <c r="AE8" s="269"/>
      <c r="AF8" s="180"/>
      <c r="AJ8" s="178" t="s">
        <v>27</v>
      </c>
      <c r="AK8" s="177" t="s">
        <v>90</v>
      </c>
      <c r="AL8" s="177">
        <v>0</v>
      </c>
      <c r="AM8" s="177">
        <v>0</v>
      </c>
    </row>
    <row r="9" spans="1:39" s="177" customFormat="1" ht="288" x14ac:dyDescent="0.2">
      <c r="A9" s="259">
        <v>5</v>
      </c>
      <c r="B9" s="179" t="s">
        <v>50</v>
      </c>
      <c r="C9" s="199" t="s">
        <v>31</v>
      </c>
      <c r="D9" s="244" t="s">
        <v>32</v>
      </c>
      <c r="E9" s="238"/>
      <c r="F9" s="238"/>
      <c r="G9" s="254"/>
      <c r="H9" s="191" t="s">
        <v>91</v>
      </c>
      <c r="I9" s="177" t="s">
        <v>92</v>
      </c>
      <c r="J9" s="199" t="s">
        <v>93</v>
      </c>
      <c r="K9" s="217" t="s">
        <v>94</v>
      </c>
      <c r="L9" s="218" t="s">
        <v>54</v>
      </c>
      <c r="M9" s="219" t="str">
        <f t="shared" si="1"/>
        <v>Nee</v>
      </c>
      <c r="N9" s="198"/>
      <c r="P9" s="199" t="s">
        <v>95</v>
      </c>
      <c r="Q9" s="198" t="s">
        <v>96</v>
      </c>
      <c r="R9" s="181"/>
      <c r="S9" s="199" t="s">
        <v>97</v>
      </c>
      <c r="T9" s="230" t="s">
        <v>36</v>
      </c>
      <c r="U9" s="218" t="s">
        <v>36</v>
      </c>
      <c r="V9" s="219" t="str">
        <f t="shared" si="0"/>
        <v>ja</v>
      </c>
      <c r="W9" s="202" t="s">
        <v>58</v>
      </c>
      <c r="X9" s="180" t="s">
        <v>98</v>
      </c>
      <c r="Y9" s="305" t="s">
        <v>99</v>
      </c>
      <c r="Z9" s="230" t="s">
        <v>88</v>
      </c>
      <c r="AA9" s="218"/>
      <c r="AB9" s="219" t="s">
        <v>89</v>
      </c>
      <c r="AC9" s="194"/>
      <c r="AD9" s="265">
        <v>1</v>
      </c>
      <c r="AE9" s="269"/>
      <c r="AF9" s="180"/>
      <c r="AJ9" s="178" t="s">
        <v>27</v>
      </c>
      <c r="AK9" s="177" t="s">
        <v>100</v>
      </c>
      <c r="AL9" s="177" t="s">
        <v>101</v>
      </c>
      <c r="AM9" s="177">
        <v>0</v>
      </c>
    </row>
    <row r="10" spans="1:39" s="177" customFormat="1" ht="272" x14ac:dyDescent="0.2">
      <c r="A10" s="259">
        <v>6</v>
      </c>
      <c r="B10" s="179" t="s">
        <v>50</v>
      </c>
      <c r="C10" s="199" t="s">
        <v>31</v>
      </c>
      <c r="D10" s="244" t="s">
        <v>32</v>
      </c>
      <c r="E10" s="237" t="s">
        <v>32</v>
      </c>
      <c r="F10" s="238"/>
      <c r="G10" s="254"/>
      <c r="H10" s="191" t="s">
        <v>102</v>
      </c>
      <c r="I10" s="177" t="s">
        <v>103</v>
      </c>
      <c r="J10" s="199" t="s">
        <v>104</v>
      </c>
      <c r="K10" s="217" t="s">
        <v>35</v>
      </c>
      <c r="L10" s="218" t="s">
        <v>36</v>
      </c>
      <c r="M10" s="219" t="str">
        <f t="shared" si="1"/>
        <v>Ja</v>
      </c>
      <c r="N10" s="198" t="s">
        <v>105</v>
      </c>
      <c r="O10" s="177" t="s">
        <v>106</v>
      </c>
      <c r="P10" s="199" t="s">
        <v>107</v>
      </c>
      <c r="Q10" s="198" t="s">
        <v>108</v>
      </c>
      <c r="R10" s="181" t="s">
        <v>109</v>
      </c>
      <c r="S10" s="199" t="s">
        <v>110</v>
      </c>
      <c r="T10" s="230" t="s">
        <v>36</v>
      </c>
      <c r="U10" s="218" t="s">
        <v>36</v>
      </c>
      <c r="V10" s="219" t="str">
        <f t="shared" si="0"/>
        <v>ja</v>
      </c>
      <c r="W10" s="202" t="s">
        <v>58</v>
      </c>
      <c r="X10" s="180" t="s">
        <v>43</v>
      </c>
      <c r="Y10" s="305" t="s">
        <v>111</v>
      </c>
      <c r="Z10" s="230" t="s">
        <v>88</v>
      </c>
      <c r="AA10" s="218"/>
      <c r="AB10" s="219" t="s">
        <v>112</v>
      </c>
      <c r="AC10" s="194"/>
      <c r="AD10" s="265">
        <v>1</v>
      </c>
      <c r="AE10" s="269"/>
      <c r="AF10" s="180"/>
      <c r="AJ10" s="178" t="s">
        <v>27</v>
      </c>
      <c r="AK10" s="177" t="s">
        <v>113</v>
      </c>
      <c r="AL10" s="177" t="s">
        <v>114</v>
      </c>
      <c r="AM10" s="177">
        <v>0</v>
      </c>
    </row>
    <row r="11" spans="1:39" s="177" customFormat="1" ht="80" x14ac:dyDescent="0.2">
      <c r="A11" s="259">
        <v>7</v>
      </c>
      <c r="B11" s="179" t="s">
        <v>50</v>
      </c>
      <c r="C11" s="199" t="s">
        <v>31</v>
      </c>
      <c r="D11" s="244" t="s">
        <v>32</v>
      </c>
      <c r="E11" s="238"/>
      <c r="F11" s="238"/>
      <c r="G11" s="254"/>
      <c r="H11" s="191" t="s">
        <v>115</v>
      </c>
      <c r="I11" s="177" t="s">
        <v>115</v>
      </c>
      <c r="J11" s="199" t="s">
        <v>116</v>
      </c>
      <c r="K11" s="217" t="s">
        <v>94</v>
      </c>
      <c r="L11" s="218" t="s">
        <v>54</v>
      </c>
      <c r="M11" s="219" t="str">
        <f t="shared" si="1"/>
        <v>Nee</v>
      </c>
      <c r="N11" s="198"/>
      <c r="P11" s="199" t="s">
        <v>95</v>
      </c>
      <c r="Q11" s="207" t="s">
        <v>117</v>
      </c>
      <c r="R11" s="181" t="s">
        <v>109</v>
      </c>
      <c r="S11" s="199" t="s">
        <v>118</v>
      </c>
      <c r="T11" s="230" t="s">
        <v>36</v>
      </c>
      <c r="U11" s="218" t="s">
        <v>36</v>
      </c>
      <c r="V11" s="219" t="str">
        <f t="shared" si="0"/>
        <v>ja</v>
      </c>
      <c r="W11" s="202" t="s">
        <v>58</v>
      </c>
      <c r="X11" s="180" t="s">
        <v>119</v>
      </c>
      <c r="Y11" s="305" t="s">
        <v>120</v>
      </c>
      <c r="Z11" s="230" t="s">
        <v>88</v>
      </c>
      <c r="AA11" s="218"/>
      <c r="AB11" s="219" t="s">
        <v>121</v>
      </c>
      <c r="AC11" s="194"/>
      <c r="AD11" s="265">
        <v>1</v>
      </c>
      <c r="AE11" s="269"/>
      <c r="AF11" s="180"/>
      <c r="AJ11" s="178" t="s">
        <v>27</v>
      </c>
      <c r="AK11" s="177" t="s">
        <v>122</v>
      </c>
      <c r="AL11" s="177" t="s">
        <v>123</v>
      </c>
      <c r="AM11" s="177">
        <v>0</v>
      </c>
    </row>
    <row r="12" spans="1:39" s="180" customFormat="1" ht="80" x14ac:dyDescent="0.2">
      <c r="A12" s="273">
        <v>8</v>
      </c>
      <c r="B12" s="274" t="s">
        <v>124</v>
      </c>
      <c r="C12" s="275" t="s">
        <v>31</v>
      </c>
      <c r="D12" s="276" t="s">
        <v>32</v>
      </c>
      <c r="E12" s="277"/>
      <c r="F12" s="277"/>
      <c r="G12" s="278"/>
      <c r="H12" s="274" t="s">
        <v>125</v>
      </c>
      <c r="I12" s="279" t="s">
        <v>125</v>
      </c>
      <c r="J12" s="275" t="s">
        <v>126</v>
      </c>
      <c r="K12" s="274" t="s">
        <v>94</v>
      </c>
      <c r="L12" s="279" t="s">
        <v>36</v>
      </c>
      <c r="M12" s="275" t="s">
        <v>94</v>
      </c>
      <c r="N12" s="280"/>
      <c r="O12" s="279" t="s">
        <v>127</v>
      </c>
      <c r="P12" s="275" t="s">
        <v>128</v>
      </c>
      <c r="Q12" s="274" t="s">
        <v>129</v>
      </c>
      <c r="R12" s="279" t="s">
        <v>109</v>
      </c>
      <c r="S12" s="275"/>
      <c r="T12" s="280" t="s">
        <v>36</v>
      </c>
      <c r="U12" s="279" t="s">
        <v>36</v>
      </c>
      <c r="V12" s="275" t="str">
        <f t="shared" si="0"/>
        <v>ja</v>
      </c>
      <c r="W12" s="274" t="s">
        <v>130</v>
      </c>
      <c r="X12" s="279" t="s">
        <v>131</v>
      </c>
      <c r="Y12" s="306"/>
      <c r="Z12" s="274" t="s">
        <v>132</v>
      </c>
      <c r="AA12" s="279"/>
      <c r="AB12" s="275" t="s">
        <v>133</v>
      </c>
      <c r="AC12" s="281"/>
      <c r="AD12" s="282">
        <v>1</v>
      </c>
      <c r="AE12" s="282" t="s">
        <v>134</v>
      </c>
      <c r="AJ12" s="178" t="s">
        <v>27</v>
      </c>
      <c r="AK12" s="177" t="s">
        <v>135</v>
      </c>
      <c r="AL12" s="177" t="s">
        <v>123</v>
      </c>
      <c r="AM12" s="177">
        <v>0</v>
      </c>
    </row>
    <row r="13" spans="1:39" s="177" customFormat="1" ht="80" x14ac:dyDescent="0.2">
      <c r="A13" s="259">
        <v>9</v>
      </c>
      <c r="B13" s="179" t="s">
        <v>50</v>
      </c>
      <c r="C13" s="199" t="s">
        <v>136</v>
      </c>
      <c r="D13" s="244" t="s">
        <v>32</v>
      </c>
      <c r="E13" s="238"/>
      <c r="F13" s="238"/>
      <c r="G13" s="254"/>
      <c r="H13" s="191" t="s">
        <v>137</v>
      </c>
      <c r="I13" s="177" t="s">
        <v>137</v>
      </c>
      <c r="J13" s="199" t="str">
        <f t="shared" ref="J13:J66" si="2">IF(I13=H13,H13,"Bespreken")</f>
        <v>Het risico dat zorg (bijv. aan het systeem) wordt gedeclareerd na overlijdingsdatum van de patiënt.</v>
      </c>
      <c r="K13" s="217" t="s">
        <v>94</v>
      </c>
      <c r="L13" s="218" t="s">
        <v>54</v>
      </c>
      <c r="M13" s="219" t="str">
        <f t="shared" si="1"/>
        <v>Nee</v>
      </c>
      <c r="N13" s="198"/>
      <c r="P13" s="199" t="s">
        <v>95</v>
      </c>
      <c r="Q13" s="207" t="s">
        <v>129</v>
      </c>
      <c r="R13" s="181"/>
      <c r="S13" s="199" t="s">
        <v>138</v>
      </c>
      <c r="T13" s="230" t="s">
        <v>36</v>
      </c>
      <c r="U13" s="218" t="s">
        <v>36</v>
      </c>
      <c r="V13" s="219" t="s">
        <v>94</v>
      </c>
      <c r="W13" s="202" t="s">
        <v>130</v>
      </c>
      <c r="X13" s="180" t="s">
        <v>139</v>
      </c>
      <c r="Y13" s="305" t="s">
        <v>140</v>
      </c>
      <c r="Z13" s="230" t="s">
        <v>132</v>
      </c>
      <c r="AA13" s="218"/>
      <c r="AB13" s="219" t="s">
        <v>132</v>
      </c>
      <c r="AC13" s="194"/>
      <c r="AD13" s="265">
        <v>1</v>
      </c>
      <c r="AE13" s="269" t="s">
        <v>141</v>
      </c>
      <c r="AF13" s="180"/>
      <c r="AJ13" s="178" t="s">
        <v>27</v>
      </c>
      <c r="AK13" s="177" t="s">
        <v>142</v>
      </c>
      <c r="AL13" s="177">
        <v>0</v>
      </c>
      <c r="AM13" s="177">
        <v>0</v>
      </c>
    </row>
    <row r="14" spans="1:39" s="177" customFormat="1" ht="208" x14ac:dyDescent="0.2">
      <c r="A14" s="259">
        <v>10</v>
      </c>
      <c r="B14" s="179" t="s">
        <v>30</v>
      </c>
      <c r="C14" s="199" t="s">
        <v>31</v>
      </c>
      <c r="D14" s="244"/>
      <c r="E14" s="237" t="s">
        <v>32</v>
      </c>
      <c r="F14" s="238"/>
      <c r="G14" s="254"/>
      <c r="H14" s="191" t="s">
        <v>143</v>
      </c>
      <c r="I14" s="177" t="s">
        <v>144</v>
      </c>
      <c r="J14" s="199" t="s">
        <v>145</v>
      </c>
      <c r="K14" s="217" t="s">
        <v>35</v>
      </c>
      <c r="L14" s="218" t="s">
        <v>36</v>
      </c>
      <c r="M14" s="219" t="str">
        <f t="shared" si="1"/>
        <v>Ja</v>
      </c>
      <c r="N14" s="198" t="s">
        <v>146</v>
      </c>
      <c r="O14" s="177" t="s">
        <v>147</v>
      </c>
      <c r="P14" s="199" t="s">
        <v>148</v>
      </c>
      <c r="Q14" s="198" t="s">
        <v>149</v>
      </c>
      <c r="R14" s="181"/>
      <c r="S14" s="199" t="s">
        <v>150</v>
      </c>
      <c r="T14" s="230" t="s">
        <v>36</v>
      </c>
      <c r="U14" s="218" t="s">
        <v>36</v>
      </c>
      <c r="V14" s="219" t="str">
        <f t="shared" si="0"/>
        <v>ja</v>
      </c>
      <c r="W14" s="202" t="s">
        <v>58</v>
      </c>
      <c r="X14" s="180" t="s">
        <v>43</v>
      </c>
      <c r="Y14" s="199" t="s">
        <v>150</v>
      </c>
      <c r="Z14" s="230" t="s">
        <v>151</v>
      </c>
      <c r="AA14" s="218"/>
      <c r="AB14" s="199" t="s">
        <v>150</v>
      </c>
      <c r="AC14" s="194"/>
      <c r="AD14" s="265">
        <v>1</v>
      </c>
      <c r="AE14" s="269" t="s">
        <v>152</v>
      </c>
      <c r="AF14" s="180"/>
      <c r="AJ14" s="178" t="s">
        <v>27</v>
      </c>
      <c r="AK14" s="177" t="e">
        <v>#N/A</v>
      </c>
      <c r="AL14" s="177" t="e">
        <v>#N/A</v>
      </c>
      <c r="AM14" s="177" t="e">
        <v>#N/A</v>
      </c>
    </row>
    <row r="15" spans="1:39" s="177" customFormat="1" ht="272" x14ac:dyDescent="0.2">
      <c r="A15" s="259">
        <v>11</v>
      </c>
      <c r="B15" s="179" t="s">
        <v>30</v>
      </c>
      <c r="C15" s="199" t="s">
        <v>31</v>
      </c>
      <c r="D15" s="244" t="s">
        <v>32</v>
      </c>
      <c r="E15" s="237"/>
      <c r="F15" s="238"/>
      <c r="G15" s="254"/>
      <c r="H15" s="191">
        <v>0</v>
      </c>
      <c r="I15" s="177" t="s">
        <v>153</v>
      </c>
      <c r="J15" s="199" t="s">
        <v>154</v>
      </c>
      <c r="K15" s="217" t="s">
        <v>35</v>
      </c>
      <c r="L15" s="218" t="s">
        <v>36</v>
      </c>
      <c r="M15" s="219" t="str">
        <f t="shared" si="1"/>
        <v>Ja</v>
      </c>
      <c r="N15" s="198" t="s">
        <v>155</v>
      </c>
      <c r="O15" s="177" t="s">
        <v>156</v>
      </c>
      <c r="P15" s="199" t="s">
        <v>157</v>
      </c>
      <c r="Q15" s="198" t="s">
        <v>158</v>
      </c>
      <c r="R15" s="181"/>
      <c r="S15" s="199" t="s">
        <v>159</v>
      </c>
      <c r="T15" s="230" t="s">
        <v>36</v>
      </c>
      <c r="U15" s="218" t="s">
        <v>36</v>
      </c>
      <c r="V15" s="219" t="str">
        <f t="shared" si="0"/>
        <v>ja</v>
      </c>
      <c r="W15" s="202" t="s">
        <v>160</v>
      </c>
      <c r="X15" s="180" t="s">
        <v>139</v>
      </c>
      <c r="Y15" s="305" t="s">
        <v>159</v>
      </c>
      <c r="Z15" s="230" t="s">
        <v>161</v>
      </c>
      <c r="AA15" s="218"/>
      <c r="AB15" s="219" t="s">
        <v>159</v>
      </c>
      <c r="AC15" s="194"/>
      <c r="AD15" s="265">
        <v>1</v>
      </c>
      <c r="AE15" s="269" t="s">
        <v>162</v>
      </c>
      <c r="AF15" s="180"/>
      <c r="AJ15" s="178" t="s">
        <v>27</v>
      </c>
      <c r="AK15" s="177" t="s">
        <v>142</v>
      </c>
      <c r="AL15" s="177">
        <v>0</v>
      </c>
      <c r="AM15" s="177">
        <v>0</v>
      </c>
    </row>
    <row r="16" spans="1:39" s="177" customFormat="1" ht="144.75" customHeight="1" x14ac:dyDescent="0.2">
      <c r="A16" s="273">
        <v>12</v>
      </c>
      <c r="B16" s="274" t="s">
        <v>124</v>
      </c>
      <c r="C16" s="283" t="s">
        <v>31</v>
      </c>
      <c r="D16" s="284" t="s">
        <v>32</v>
      </c>
      <c r="E16" s="285"/>
      <c r="F16" s="285"/>
      <c r="G16" s="286"/>
      <c r="H16" s="287" t="s">
        <v>163</v>
      </c>
      <c r="I16" s="288" t="s">
        <v>164</v>
      </c>
      <c r="J16" s="283" t="s">
        <v>165</v>
      </c>
      <c r="K16" s="287" t="s">
        <v>35</v>
      </c>
      <c r="L16" s="288" t="s">
        <v>36</v>
      </c>
      <c r="M16" s="283" t="str">
        <f t="shared" si="1"/>
        <v>Ja</v>
      </c>
      <c r="N16" s="289" t="s">
        <v>155</v>
      </c>
      <c r="O16" s="288" t="s">
        <v>147</v>
      </c>
      <c r="P16" s="283" t="s">
        <v>166</v>
      </c>
      <c r="Q16" s="289" t="s">
        <v>167</v>
      </c>
      <c r="R16" s="290"/>
      <c r="S16" s="283" t="s">
        <v>159</v>
      </c>
      <c r="T16" s="289" t="s">
        <v>36</v>
      </c>
      <c r="U16" s="288" t="s">
        <v>36</v>
      </c>
      <c r="V16" s="283" t="str">
        <f t="shared" si="0"/>
        <v>ja</v>
      </c>
      <c r="W16" s="280" t="s">
        <v>160</v>
      </c>
      <c r="X16" s="279" t="s">
        <v>139</v>
      </c>
      <c r="Y16" s="306" t="s">
        <v>159</v>
      </c>
      <c r="Z16" s="289" t="s">
        <v>167</v>
      </c>
      <c r="AA16" s="288"/>
      <c r="AB16" s="283" t="s">
        <v>159</v>
      </c>
      <c r="AC16" s="291"/>
      <c r="AD16" s="292">
        <v>1</v>
      </c>
      <c r="AE16" s="282" t="s">
        <v>168</v>
      </c>
      <c r="AF16" s="180"/>
      <c r="AJ16" s="178" t="s">
        <v>27</v>
      </c>
      <c r="AK16" s="177" t="e">
        <v>#VALUE!</v>
      </c>
      <c r="AL16" s="177" t="e">
        <v>#VALUE!</v>
      </c>
      <c r="AM16" s="177" t="e">
        <v>#VALUE!</v>
      </c>
    </row>
    <row r="17" spans="1:39" s="177" customFormat="1" ht="192" x14ac:dyDescent="0.2">
      <c r="A17" s="259">
        <v>13</v>
      </c>
      <c r="B17" s="179" t="s">
        <v>169</v>
      </c>
      <c r="C17" s="199" t="s">
        <v>31</v>
      </c>
      <c r="D17" s="245"/>
      <c r="E17" s="237" t="s">
        <v>32</v>
      </c>
      <c r="F17" s="238"/>
      <c r="G17" s="254"/>
      <c r="H17" s="191" t="s">
        <v>170</v>
      </c>
      <c r="I17" s="177" t="s">
        <v>171</v>
      </c>
      <c r="J17" s="199" t="s">
        <v>172</v>
      </c>
      <c r="K17" s="217" t="s">
        <v>94</v>
      </c>
      <c r="L17" s="218" t="s">
        <v>36</v>
      </c>
      <c r="M17" s="219" t="s">
        <v>94</v>
      </c>
      <c r="N17" s="198"/>
      <c r="O17" s="177" t="s">
        <v>173</v>
      </c>
      <c r="P17" s="199"/>
      <c r="Q17" s="198" t="s">
        <v>151</v>
      </c>
      <c r="R17" s="181"/>
      <c r="S17" s="199" t="s">
        <v>174</v>
      </c>
      <c r="T17" s="230" t="s">
        <v>36</v>
      </c>
      <c r="U17" s="218" t="s">
        <v>54</v>
      </c>
      <c r="V17" s="219" t="s">
        <v>35</v>
      </c>
      <c r="W17" s="202" t="s">
        <v>58</v>
      </c>
      <c r="X17" s="180" t="s">
        <v>43</v>
      </c>
      <c r="Y17" s="202" t="s">
        <v>175</v>
      </c>
      <c r="Z17" s="230" t="s">
        <v>151</v>
      </c>
      <c r="AA17" s="218"/>
      <c r="AB17" s="219" t="s">
        <v>176</v>
      </c>
      <c r="AC17" s="194"/>
      <c r="AD17" s="265">
        <v>1</v>
      </c>
      <c r="AE17" s="269"/>
      <c r="AF17" s="180"/>
      <c r="AJ17" s="178" t="s">
        <v>27</v>
      </c>
      <c r="AK17" s="177" t="s">
        <v>177</v>
      </c>
      <c r="AL17" s="177">
        <v>0</v>
      </c>
      <c r="AM17" s="177">
        <v>0</v>
      </c>
    </row>
    <row r="18" spans="1:39" s="177" customFormat="1" ht="304" x14ac:dyDescent="0.2">
      <c r="A18" s="259">
        <v>14</v>
      </c>
      <c r="B18" s="179" t="s">
        <v>30</v>
      </c>
      <c r="C18" s="199" t="s">
        <v>31</v>
      </c>
      <c r="D18" s="244" t="s">
        <v>32</v>
      </c>
      <c r="E18" s="238"/>
      <c r="F18" s="238"/>
      <c r="G18" s="254"/>
      <c r="H18" s="191" t="s">
        <v>178</v>
      </c>
      <c r="I18" s="177" t="s">
        <v>178</v>
      </c>
      <c r="J18" s="199" t="str">
        <f t="shared" si="2"/>
        <v>Het risico dat een behandelconsult wordt gedeclareerd i.p.v. diagnostiekconsult</v>
      </c>
      <c r="K18" s="217" t="s">
        <v>35</v>
      </c>
      <c r="L18" s="218" t="s">
        <v>54</v>
      </c>
      <c r="M18" s="219" t="s">
        <v>35</v>
      </c>
      <c r="N18" s="198" t="s">
        <v>179</v>
      </c>
      <c r="O18" s="177" t="s">
        <v>180</v>
      </c>
      <c r="P18" s="199" t="s">
        <v>181</v>
      </c>
      <c r="Q18" s="207" t="s">
        <v>182</v>
      </c>
      <c r="R18" s="181"/>
      <c r="S18" s="199" t="s">
        <v>183</v>
      </c>
      <c r="T18" s="230" t="s">
        <v>36</v>
      </c>
      <c r="U18" s="218" t="s">
        <v>54</v>
      </c>
      <c r="V18" s="219" t="s">
        <v>35</v>
      </c>
      <c r="W18" s="202" t="s">
        <v>58</v>
      </c>
      <c r="X18" s="180"/>
      <c r="Y18" s="305" t="s">
        <v>58</v>
      </c>
      <c r="Z18" s="230" t="s">
        <v>184</v>
      </c>
      <c r="AA18" s="218"/>
      <c r="AB18" s="219" t="s">
        <v>176</v>
      </c>
      <c r="AC18" s="194"/>
      <c r="AD18" s="265">
        <v>1</v>
      </c>
      <c r="AE18" s="269" t="s">
        <v>185</v>
      </c>
      <c r="AF18" s="180"/>
      <c r="AJ18" s="178" t="s">
        <v>27</v>
      </c>
      <c r="AK18" s="177" t="s">
        <v>177</v>
      </c>
      <c r="AL18" s="177">
        <v>0</v>
      </c>
      <c r="AM18" s="177">
        <v>0</v>
      </c>
    </row>
    <row r="19" spans="1:39" s="177" customFormat="1" ht="304" x14ac:dyDescent="0.2">
      <c r="A19" s="259">
        <v>15</v>
      </c>
      <c r="B19" s="179" t="s">
        <v>30</v>
      </c>
      <c r="C19" s="199" t="s">
        <v>31</v>
      </c>
      <c r="D19" s="244" t="s">
        <v>32</v>
      </c>
      <c r="E19" s="239"/>
      <c r="F19" s="238"/>
      <c r="G19" s="254"/>
      <c r="H19" s="191" t="s">
        <v>186</v>
      </c>
      <c r="I19" s="177" t="s">
        <v>186</v>
      </c>
      <c r="J19" s="199" t="str">
        <f t="shared" si="2"/>
        <v>Het risico dat een diagnostiekconsult wordt gedeclareerd ipv behandelconsult</v>
      </c>
      <c r="K19" s="217" t="s">
        <v>35</v>
      </c>
      <c r="L19" s="218" t="s">
        <v>54</v>
      </c>
      <c r="M19" s="219" t="s">
        <v>35</v>
      </c>
      <c r="N19" s="198" t="s">
        <v>179</v>
      </c>
      <c r="O19" s="177" t="s">
        <v>180</v>
      </c>
      <c r="P19" s="199" t="s">
        <v>181</v>
      </c>
      <c r="Q19" s="207" t="s">
        <v>182</v>
      </c>
      <c r="R19" s="181"/>
      <c r="S19" s="199" t="s">
        <v>183</v>
      </c>
      <c r="T19" s="230" t="s">
        <v>36</v>
      </c>
      <c r="U19" s="218" t="s">
        <v>54</v>
      </c>
      <c r="V19" s="219" t="s">
        <v>36</v>
      </c>
      <c r="W19" s="202" t="s">
        <v>58</v>
      </c>
      <c r="X19" s="180"/>
      <c r="Y19" s="305" t="s">
        <v>58</v>
      </c>
      <c r="Z19" s="230" t="s">
        <v>184</v>
      </c>
      <c r="AA19" s="218"/>
      <c r="AB19" s="219" t="s">
        <v>176</v>
      </c>
      <c r="AC19" s="194"/>
      <c r="AD19" s="265">
        <v>1</v>
      </c>
      <c r="AE19" s="269" t="s">
        <v>185</v>
      </c>
      <c r="AF19" s="180"/>
      <c r="AJ19" s="178" t="s">
        <v>27</v>
      </c>
      <c r="AK19" s="177" t="s">
        <v>187</v>
      </c>
      <c r="AL19" s="177">
        <v>0</v>
      </c>
      <c r="AM19" s="177">
        <v>0</v>
      </c>
    </row>
    <row r="20" spans="1:39" s="180" customFormat="1" ht="208" x14ac:dyDescent="0.2">
      <c r="A20" s="273">
        <v>16</v>
      </c>
      <c r="B20" s="274" t="s">
        <v>188</v>
      </c>
      <c r="C20" s="275" t="s">
        <v>31</v>
      </c>
      <c r="D20" s="276" t="s">
        <v>32</v>
      </c>
      <c r="E20" s="293" t="s">
        <v>32</v>
      </c>
      <c r="F20" s="277"/>
      <c r="G20" s="278"/>
      <c r="H20" s="274" t="s">
        <v>189</v>
      </c>
      <c r="I20" s="279" t="s">
        <v>190</v>
      </c>
      <c r="J20" s="274" t="s">
        <v>191</v>
      </c>
      <c r="K20" s="274" t="s">
        <v>35</v>
      </c>
      <c r="L20" s="279" t="s">
        <v>36</v>
      </c>
      <c r="M20" s="275" t="str">
        <f t="shared" si="1"/>
        <v>Ja</v>
      </c>
      <c r="N20" s="280" t="s">
        <v>192</v>
      </c>
      <c r="O20" s="279" t="s">
        <v>193</v>
      </c>
      <c r="P20" s="275" t="s">
        <v>194</v>
      </c>
      <c r="Q20" s="280" t="s">
        <v>195</v>
      </c>
      <c r="R20" s="294"/>
      <c r="S20" s="275" t="s">
        <v>196</v>
      </c>
      <c r="T20" s="280" t="s">
        <v>36</v>
      </c>
      <c r="U20" s="279" t="s">
        <v>36</v>
      </c>
      <c r="V20" s="275" t="str">
        <f t="shared" si="0"/>
        <v>ja</v>
      </c>
      <c r="W20" s="280" t="s">
        <v>195</v>
      </c>
      <c r="X20" s="279" t="s">
        <v>43</v>
      </c>
      <c r="Y20" s="306" t="s">
        <v>197</v>
      </c>
      <c r="Z20" s="280" t="s">
        <v>195</v>
      </c>
      <c r="AA20" s="279"/>
      <c r="AB20" s="275" t="s">
        <v>198</v>
      </c>
      <c r="AC20" s="281"/>
      <c r="AD20" s="282">
        <v>1</v>
      </c>
      <c r="AE20" s="282" t="s">
        <v>199</v>
      </c>
      <c r="AF20" s="180" t="s">
        <v>200</v>
      </c>
      <c r="AJ20" s="187" t="s">
        <v>27</v>
      </c>
      <c r="AK20" s="180" t="s">
        <v>201</v>
      </c>
      <c r="AL20" s="180">
        <v>0</v>
      </c>
      <c r="AM20" s="180">
        <v>0</v>
      </c>
    </row>
    <row r="21" spans="1:39" s="177" customFormat="1" ht="160" x14ac:dyDescent="0.2">
      <c r="A21" s="259">
        <v>17</v>
      </c>
      <c r="B21" s="179" t="s">
        <v>30</v>
      </c>
      <c r="C21" s="199" t="s">
        <v>31</v>
      </c>
      <c r="D21" s="245"/>
      <c r="E21" s="238"/>
      <c r="F21" s="237" t="s">
        <v>32</v>
      </c>
      <c r="G21" s="254"/>
      <c r="H21" s="191" t="s">
        <v>202</v>
      </c>
      <c r="I21" s="177" t="s">
        <v>203</v>
      </c>
      <c r="J21" s="199" t="s">
        <v>204</v>
      </c>
      <c r="K21" s="217" t="s">
        <v>35</v>
      </c>
      <c r="L21" s="218" t="s">
        <v>36</v>
      </c>
      <c r="M21" s="219" t="str">
        <f t="shared" si="1"/>
        <v>Ja</v>
      </c>
      <c r="N21" s="198" t="s">
        <v>205</v>
      </c>
      <c r="O21" s="177" t="s">
        <v>206</v>
      </c>
      <c r="P21" s="199" t="s">
        <v>207</v>
      </c>
      <c r="Q21" s="198" t="s">
        <v>208</v>
      </c>
      <c r="R21" s="181"/>
      <c r="S21" s="199" t="s">
        <v>209</v>
      </c>
      <c r="T21" s="230" t="s">
        <v>36</v>
      </c>
      <c r="U21" s="218" t="s">
        <v>36</v>
      </c>
      <c r="V21" s="219" t="str">
        <f t="shared" si="0"/>
        <v>ja</v>
      </c>
      <c r="W21" s="202" t="s">
        <v>210</v>
      </c>
      <c r="X21" s="180" t="s">
        <v>211</v>
      </c>
      <c r="Y21" s="305" t="s">
        <v>212</v>
      </c>
      <c r="Z21" s="232" t="s">
        <v>210</v>
      </c>
      <c r="AA21" s="218"/>
      <c r="AB21" s="219" t="s">
        <v>213</v>
      </c>
      <c r="AC21" s="194"/>
      <c r="AD21" s="265">
        <v>1</v>
      </c>
      <c r="AE21" s="269" t="s">
        <v>214</v>
      </c>
      <c r="AF21" s="180"/>
      <c r="AJ21" s="178" t="s">
        <v>27</v>
      </c>
      <c r="AK21" s="177" t="s">
        <v>215</v>
      </c>
      <c r="AL21" s="177">
        <v>0</v>
      </c>
      <c r="AM21" s="177">
        <v>0</v>
      </c>
    </row>
    <row r="22" spans="1:39" s="177" customFormat="1" ht="160" x14ac:dyDescent="0.2">
      <c r="A22" s="259">
        <v>18</v>
      </c>
      <c r="B22" s="179" t="s">
        <v>30</v>
      </c>
      <c r="C22" s="199" t="s">
        <v>31</v>
      </c>
      <c r="D22" s="245"/>
      <c r="E22" s="238"/>
      <c r="F22" s="237" t="s">
        <v>32</v>
      </c>
      <c r="G22" s="254"/>
      <c r="H22" s="191" t="s">
        <v>216</v>
      </c>
      <c r="I22" s="177" t="s">
        <v>217</v>
      </c>
      <c r="J22" s="199" t="s">
        <v>218</v>
      </c>
      <c r="K22" s="217" t="s">
        <v>35</v>
      </c>
      <c r="L22" s="218" t="s">
        <v>36</v>
      </c>
      <c r="M22" s="219" t="str">
        <f t="shared" si="1"/>
        <v>Ja</v>
      </c>
      <c r="N22" s="198" t="s">
        <v>219</v>
      </c>
      <c r="O22" s="177" t="s">
        <v>220</v>
      </c>
      <c r="P22" s="199" t="s">
        <v>207</v>
      </c>
      <c r="Q22" s="198" t="s">
        <v>221</v>
      </c>
      <c r="R22" s="181"/>
      <c r="S22" s="199" t="s">
        <v>222</v>
      </c>
      <c r="T22" s="230" t="s">
        <v>36</v>
      </c>
      <c r="U22" s="218" t="s">
        <v>54</v>
      </c>
      <c r="V22" s="219" t="s">
        <v>36</v>
      </c>
      <c r="W22" s="202" t="s">
        <v>210</v>
      </c>
      <c r="X22" s="180"/>
      <c r="Y22" s="305" t="s">
        <v>212</v>
      </c>
      <c r="Z22" s="232" t="s">
        <v>210</v>
      </c>
      <c r="AA22" s="218"/>
      <c r="AB22" s="219" t="s">
        <v>213</v>
      </c>
      <c r="AC22" s="194"/>
      <c r="AD22" s="265">
        <v>1</v>
      </c>
      <c r="AE22" s="269" t="s">
        <v>223</v>
      </c>
      <c r="AF22" s="180"/>
      <c r="AJ22" s="178" t="s">
        <v>27</v>
      </c>
      <c r="AK22" s="177" t="e">
        <v>#N/A</v>
      </c>
      <c r="AL22" s="177" t="e">
        <v>#N/A</v>
      </c>
      <c r="AM22" s="177" t="e">
        <v>#N/A</v>
      </c>
    </row>
    <row r="23" spans="1:39" s="177" customFormat="1" ht="240" x14ac:dyDescent="0.2">
      <c r="A23" s="259">
        <v>19</v>
      </c>
      <c r="B23" s="179" t="s">
        <v>50</v>
      </c>
      <c r="C23" s="199" t="s">
        <v>31</v>
      </c>
      <c r="D23" s="244" t="s">
        <v>32</v>
      </c>
      <c r="E23" s="238"/>
      <c r="F23" s="238"/>
      <c r="G23" s="254"/>
      <c r="H23" s="191" t="s">
        <v>224</v>
      </c>
      <c r="I23" s="177" t="s">
        <v>225</v>
      </c>
      <c r="J23" s="199" t="s">
        <v>226</v>
      </c>
      <c r="K23" s="217" t="s">
        <v>94</v>
      </c>
      <c r="L23" s="218" t="s">
        <v>36</v>
      </c>
      <c r="M23" s="219" t="s">
        <v>94</v>
      </c>
      <c r="N23" s="198"/>
      <c r="O23" s="177" t="s">
        <v>227</v>
      </c>
      <c r="P23" s="199"/>
      <c r="Q23" s="198" t="s">
        <v>228</v>
      </c>
      <c r="R23" s="181"/>
      <c r="S23" s="199" t="s">
        <v>229</v>
      </c>
      <c r="T23" s="230" t="s">
        <v>36</v>
      </c>
      <c r="U23" s="218" t="s">
        <v>54</v>
      </c>
      <c r="V23" s="219" t="s">
        <v>36</v>
      </c>
      <c r="W23" s="202" t="s">
        <v>230</v>
      </c>
      <c r="X23" s="180"/>
      <c r="Y23" s="305" t="s">
        <v>231</v>
      </c>
      <c r="Z23" s="232" t="s">
        <v>230</v>
      </c>
      <c r="AA23" s="218"/>
      <c r="AB23" s="219" t="s">
        <v>232</v>
      </c>
      <c r="AC23" s="194"/>
      <c r="AD23" s="265">
        <v>1</v>
      </c>
      <c r="AE23" s="269"/>
      <c r="AF23" s="180"/>
      <c r="AJ23" s="178" t="s">
        <v>27</v>
      </c>
      <c r="AK23" s="177" t="s">
        <v>233</v>
      </c>
      <c r="AL23" s="177">
        <v>0</v>
      </c>
      <c r="AM23" s="177">
        <v>0</v>
      </c>
    </row>
    <row r="24" spans="1:39" s="177" customFormat="1" ht="288" x14ac:dyDescent="0.2">
      <c r="A24" s="259">
        <v>20</v>
      </c>
      <c r="B24" s="179" t="s">
        <v>50</v>
      </c>
      <c r="C24" s="199" t="s">
        <v>31</v>
      </c>
      <c r="D24" s="244" t="s">
        <v>32</v>
      </c>
      <c r="E24" s="238"/>
      <c r="F24" s="238"/>
      <c r="G24" s="254"/>
      <c r="H24" s="191" t="s">
        <v>234</v>
      </c>
      <c r="I24" s="177" t="s">
        <v>235</v>
      </c>
      <c r="J24" s="199" t="s">
        <v>236</v>
      </c>
      <c r="K24" s="217" t="s">
        <v>94</v>
      </c>
      <c r="L24" s="218" t="s">
        <v>54</v>
      </c>
      <c r="M24" s="219" t="str">
        <f t="shared" si="1"/>
        <v>Nee</v>
      </c>
      <c r="N24" s="198"/>
      <c r="P24" s="199"/>
      <c r="Q24" s="198" t="s">
        <v>237</v>
      </c>
      <c r="R24" s="181"/>
      <c r="S24" s="199" t="s">
        <v>238</v>
      </c>
      <c r="T24" s="230" t="s">
        <v>36</v>
      </c>
      <c r="U24" s="218" t="s">
        <v>36</v>
      </c>
      <c r="V24" s="219" t="str">
        <f t="shared" si="0"/>
        <v>ja</v>
      </c>
      <c r="W24" s="202" t="s">
        <v>239</v>
      </c>
      <c r="X24" s="180" t="s">
        <v>119</v>
      </c>
      <c r="Y24" s="305" t="s">
        <v>240</v>
      </c>
      <c r="Z24" s="232" t="s">
        <v>210</v>
      </c>
      <c r="AA24" s="218"/>
      <c r="AB24" s="219" t="s">
        <v>232</v>
      </c>
      <c r="AC24" s="194"/>
      <c r="AD24" s="265">
        <v>1</v>
      </c>
      <c r="AE24" s="269"/>
      <c r="AF24" s="180"/>
      <c r="AJ24" s="178" t="s">
        <v>27</v>
      </c>
      <c r="AK24" s="177" t="s">
        <v>241</v>
      </c>
      <c r="AL24" s="177">
        <v>0</v>
      </c>
      <c r="AM24" s="177" t="s">
        <v>242</v>
      </c>
    </row>
    <row r="25" spans="1:39" s="355" customFormat="1" ht="256" x14ac:dyDescent="0.2">
      <c r="A25" s="348">
        <v>21</v>
      </c>
      <c r="B25" s="349" t="s">
        <v>50</v>
      </c>
      <c r="C25" s="350" t="s">
        <v>31</v>
      </c>
      <c r="D25" s="351" t="s">
        <v>32</v>
      </c>
      <c r="E25" s="352"/>
      <c r="F25" s="352"/>
      <c r="G25" s="353"/>
      <c r="H25" s="354" t="s">
        <v>243</v>
      </c>
      <c r="I25" s="355" t="s">
        <v>244</v>
      </c>
      <c r="J25" s="350" t="s">
        <v>245</v>
      </c>
      <c r="K25" s="354" t="s">
        <v>94</v>
      </c>
      <c r="L25" s="355" t="s">
        <v>36</v>
      </c>
      <c r="M25" s="350" t="s">
        <v>36</v>
      </c>
      <c r="N25" s="356"/>
      <c r="O25" s="355" t="s">
        <v>246</v>
      </c>
      <c r="P25" s="350" t="s">
        <v>247</v>
      </c>
      <c r="Q25" s="356" t="s">
        <v>248</v>
      </c>
      <c r="R25" s="357"/>
      <c r="S25" s="350" t="s">
        <v>249</v>
      </c>
      <c r="T25" s="356" t="s">
        <v>36</v>
      </c>
      <c r="U25" s="355" t="s">
        <v>54</v>
      </c>
      <c r="V25" s="350" t="s">
        <v>36</v>
      </c>
      <c r="W25" s="358" t="s">
        <v>230</v>
      </c>
      <c r="X25" s="359"/>
      <c r="Y25" s="360" t="s">
        <v>250</v>
      </c>
      <c r="Z25" s="361" t="s">
        <v>230</v>
      </c>
      <c r="AB25" s="350" t="s">
        <v>75</v>
      </c>
      <c r="AC25" s="362"/>
      <c r="AD25" s="363">
        <v>1</v>
      </c>
      <c r="AE25" s="364"/>
      <c r="AF25" s="359"/>
      <c r="AJ25" s="365" t="s">
        <v>27</v>
      </c>
      <c r="AK25" s="355" t="s">
        <v>251</v>
      </c>
      <c r="AL25" s="355">
        <v>0</v>
      </c>
      <c r="AM25" s="355">
        <v>0</v>
      </c>
    </row>
    <row r="26" spans="1:39" s="355" customFormat="1" ht="240" x14ac:dyDescent="0.2">
      <c r="A26" s="348">
        <v>22</v>
      </c>
      <c r="B26" s="349" t="s">
        <v>50</v>
      </c>
      <c r="C26" s="350" t="s">
        <v>31</v>
      </c>
      <c r="D26" s="351" t="s">
        <v>32</v>
      </c>
      <c r="E26" s="352"/>
      <c r="F26" s="352"/>
      <c r="G26" s="353"/>
      <c r="H26" s="354" t="s">
        <v>252</v>
      </c>
      <c r="I26" s="355" t="s">
        <v>253</v>
      </c>
      <c r="J26" s="350" t="s">
        <v>245</v>
      </c>
      <c r="K26" s="354" t="s">
        <v>35</v>
      </c>
      <c r="L26" s="355" t="s">
        <v>54</v>
      </c>
      <c r="M26" s="350" t="s">
        <v>54</v>
      </c>
      <c r="N26" s="356" t="s">
        <v>254</v>
      </c>
      <c r="P26" s="350"/>
      <c r="Q26" s="356" t="s">
        <v>248</v>
      </c>
      <c r="R26" s="357" t="s">
        <v>109</v>
      </c>
      <c r="S26" s="350" t="s">
        <v>249</v>
      </c>
      <c r="T26" s="356" t="s">
        <v>36</v>
      </c>
      <c r="U26" s="355" t="s">
        <v>36</v>
      </c>
      <c r="V26" s="350" t="str">
        <f t="shared" si="0"/>
        <v>ja</v>
      </c>
      <c r="W26" s="358" t="s">
        <v>248</v>
      </c>
      <c r="X26" s="359" t="s">
        <v>131</v>
      </c>
      <c r="Y26" s="360" t="s">
        <v>231</v>
      </c>
      <c r="Z26" s="361" t="s">
        <v>248</v>
      </c>
      <c r="AB26" s="350" t="s">
        <v>75</v>
      </c>
      <c r="AC26" s="362"/>
      <c r="AD26" s="363">
        <v>1</v>
      </c>
      <c r="AE26" s="364"/>
      <c r="AF26" s="359"/>
      <c r="AJ26" s="365" t="s">
        <v>27</v>
      </c>
      <c r="AK26" s="355" t="s">
        <v>255</v>
      </c>
      <c r="AL26" s="355">
        <v>0</v>
      </c>
      <c r="AM26" s="355">
        <v>0</v>
      </c>
    </row>
    <row r="27" spans="1:39" s="374" customFormat="1" ht="224" x14ac:dyDescent="0.2">
      <c r="A27" s="367">
        <v>23</v>
      </c>
      <c r="B27" s="368" t="s">
        <v>50</v>
      </c>
      <c r="C27" s="369" t="s">
        <v>31</v>
      </c>
      <c r="D27" s="370" t="s">
        <v>32</v>
      </c>
      <c r="E27" s="371"/>
      <c r="F27" s="371"/>
      <c r="G27" s="372"/>
      <c r="H27" s="373" t="s">
        <v>256</v>
      </c>
      <c r="I27" s="374" t="s">
        <v>256</v>
      </c>
      <c r="J27" s="369" t="s">
        <v>257</v>
      </c>
      <c r="K27" s="373" t="s">
        <v>35</v>
      </c>
      <c r="L27" s="374" t="s">
        <v>36</v>
      </c>
      <c r="M27" s="369" t="str">
        <f t="shared" si="1"/>
        <v>Ja</v>
      </c>
      <c r="N27" s="375" t="s">
        <v>258</v>
      </c>
      <c r="O27" s="374" t="s">
        <v>127</v>
      </c>
      <c r="P27" s="369" t="s">
        <v>259</v>
      </c>
      <c r="Q27" s="375" t="s">
        <v>260</v>
      </c>
      <c r="R27" s="376" t="s">
        <v>109</v>
      </c>
      <c r="S27" s="369" t="s">
        <v>261</v>
      </c>
      <c r="T27" s="375" t="s">
        <v>36</v>
      </c>
      <c r="U27" s="374" t="s">
        <v>36</v>
      </c>
      <c r="V27" s="369" t="str">
        <f t="shared" si="0"/>
        <v>ja</v>
      </c>
      <c r="W27" s="377" t="s">
        <v>262</v>
      </c>
      <c r="X27" s="378" t="s">
        <v>119</v>
      </c>
      <c r="Y27" s="379" t="s">
        <v>263</v>
      </c>
      <c r="Z27" s="380" t="s">
        <v>132</v>
      </c>
      <c r="AB27" s="369" t="s">
        <v>264</v>
      </c>
      <c r="AC27" s="381"/>
      <c r="AD27" s="382">
        <v>1</v>
      </c>
      <c r="AE27" s="383"/>
      <c r="AF27" s="378"/>
      <c r="AJ27" s="384" t="s">
        <v>27</v>
      </c>
      <c r="AK27" s="374" t="e">
        <v>#N/A</v>
      </c>
      <c r="AL27" s="374" t="e">
        <v>#N/A</v>
      </c>
      <c r="AM27" s="374" t="e">
        <v>#N/A</v>
      </c>
    </row>
    <row r="28" spans="1:39" s="177" customFormat="1" ht="144" x14ac:dyDescent="0.2">
      <c r="A28" s="259">
        <v>24</v>
      </c>
      <c r="B28" s="179" t="s">
        <v>50</v>
      </c>
      <c r="C28" s="199" t="s">
        <v>31</v>
      </c>
      <c r="D28" s="244" t="s">
        <v>32</v>
      </c>
      <c r="E28" s="238"/>
      <c r="F28" s="238"/>
      <c r="G28" s="254"/>
      <c r="H28" s="191" t="s">
        <v>265</v>
      </c>
      <c r="I28" s="177" t="s">
        <v>266</v>
      </c>
      <c r="J28" s="199" t="s">
        <v>267</v>
      </c>
      <c r="K28" s="217" t="s">
        <v>35</v>
      </c>
      <c r="L28" s="218" t="s">
        <v>54</v>
      </c>
      <c r="M28" s="219" t="s">
        <v>35</v>
      </c>
      <c r="N28" s="207" t="s">
        <v>268</v>
      </c>
      <c r="O28" s="177" t="s">
        <v>127</v>
      </c>
      <c r="P28" s="199" t="s">
        <v>269</v>
      </c>
      <c r="Q28" s="198" t="s">
        <v>270</v>
      </c>
      <c r="R28" s="181" t="s">
        <v>109</v>
      </c>
      <c r="S28" s="199" t="s">
        <v>270</v>
      </c>
      <c r="T28" s="230" t="s">
        <v>36</v>
      </c>
      <c r="U28" s="218" t="s">
        <v>36</v>
      </c>
      <c r="V28" s="219" t="str">
        <f t="shared" si="0"/>
        <v>ja</v>
      </c>
      <c r="W28" s="202" t="s">
        <v>271</v>
      </c>
      <c r="X28" s="180" t="s">
        <v>119</v>
      </c>
      <c r="Y28" s="305" t="s">
        <v>271</v>
      </c>
      <c r="Z28" s="232" t="s">
        <v>272</v>
      </c>
      <c r="AA28" s="218"/>
      <c r="AB28" s="219" t="s">
        <v>75</v>
      </c>
      <c r="AC28" s="194"/>
      <c r="AD28" s="265">
        <v>1</v>
      </c>
      <c r="AE28" s="269"/>
      <c r="AF28" s="180"/>
      <c r="AJ28" s="178" t="s">
        <v>27</v>
      </c>
      <c r="AK28" s="177" t="s">
        <v>273</v>
      </c>
      <c r="AL28" s="177" t="s">
        <v>114</v>
      </c>
      <c r="AM28" s="177">
        <v>0</v>
      </c>
    </row>
    <row r="29" spans="1:39" s="177" customFormat="1" ht="128" x14ac:dyDescent="0.2">
      <c r="A29" s="259">
        <v>25</v>
      </c>
      <c r="B29" s="179" t="s">
        <v>50</v>
      </c>
      <c r="C29" s="199" t="s">
        <v>31</v>
      </c>
      <c r="D29" s="244" t="s">
        <v>32</v>
      </c>
      <c r="E29" s="238"/>
      <c r="F29" s="238"/>
      <c r="G29" s="254"/>
      <c r="H29" s="191" t="s">
        <v>274</v>
      </c>
      <c r="I29" s="177" t="s">
        <v>274</v>
      </c>
      <c r="J29" s="199" t="s">
        <v>275</v>
      </c>
      <c r="K29" s="217" t="s">
        <v>35</v>
      </c>
      <c r="L29" s="218" t="s">
        <v>36</v>
      </c>
      <c r="M29" s="219" t="str">
        <f t="shared" si="1"/>
        <v>Ja</v>
      </c>
      <c r="N29" s="198" t="s">
        <v>276</v>
      </c>
      <c r="O29" s="177" t="s">
        <v>277</v>
      </c>
      <c r="P29" s="198" t="s">
        <v>276</v>
      </c>
      <c r="Q29" s="198" t="s">
        <v>278</v>
      </c>
      <c r="R29" s="181" t="s">
        <v>109</v>
      </c>
      <c r="S29" s="199" t="s">
        <v>279</v>
      </c>
      <c r="T29" s="230" t="s">
        <v>36</v>
      </c>
      <c r="U29" s="218" t="s">
        <v>36</v>
      </c>
      <c r="V29" s="219" t="str">
        <f t="shared" si="0"/>
        <v>ja</v>
      </c>
      <c r="W29" s="202" t="s">
        <v>262</v>
      </c>
      <c r="X29" s="180" t="s">
        <v>131</v>
      </c>
      <c r="Y29" s="305" t="s">
        <v>262</v>
      </c>
      <c r="Z29" s="232" t="s">
        <v>132</v>
      </c>
      <c r="AA29" s="218"/>
      <c r="AB29" s="219" t="s">
        <v>280</v>
      </c>
      <c r="AC29" s="194"/>
      <c r="AD29" s="265">
        <v>1</v>
      </c>
      <c r="AE29" s="269"/>
      <c r="AF29" s="180"/>
      <c r="AJ29" s="178" t="s">
        <v>27</v>
      </c>
      <c r="AK29" s="177" t="s">
        <v>281</v>
      </c>
      <c r="AL29" s="177">
        <v>0</v>
      </c>
      <c r="AM29" s="177">
        <v>0</v>
      </c>
    </row>
    <row r="30" spans="1:39" s="177" customFormat="1" ht="128" x14ac:dyDescent="0.2">
      <c r="A30" s="259">
        <v>26</v>
      </c>
      <c r="B30" s="179" t="s">
        <v>50</v>
      </c>
      <c r="C30" s="199" t="s">
        <v>31</v>
      </c>
      <c r="D30" s="244" t="s">
        <v>32</v>
      </c>
      <c r="E30" s="238"/>
      <c r="F30" s="238"/>
      <c r="G30" s="254"/>
      <c r="H30" s="191" t="s">
        <v>282</v>
      </c>
      <c r="I30" s="177" t="s">
        <v>282</v>
      </c>
      <c r="J30" s="199" t="s">
        <v>283</v>
      </c>
      <c r="K30" s="217" t="s">
        <v>35</v>
      </c>
      <c r="L30" s="218" t="s">
        <v>36</v>
      </c>
      <c r="M30" s="219" t="str">
        <f t="shared" si="1"/>
        <v>Ja</v>
      </c>
      <c r="N30" s="198" t="s">
        <v>276</v>
      </c>
      <c r="O30" s="177" t="s">
        <v>284</v>
      </c>
      <c r="P30" s="198" t="s">
        <v>276</v>
      </c>
      <c r="Q30" s="198" t="s">
        <v>278</v>
      </c>
      <c r="R30" s="181" t="s">
        <v>109</v>
      </c>
      <c r="S30" s="199" t="s">
        <v>279</v>
      </c>
      <c r="T30" s="230" t="s">
        <v>36</v>
      </c>
      <c r="U30" s="218" t="s">
        <v>36</v>
      </c>
      <c r="V30" s="219" t="str">
        <f t="shared" si="0"/>
        <v>ja</v>
      </c>
      <c r="W30" s="202" t="s">
        <v>262</v>
      </c>
      <c r="X30" s="180" t="s">
        <v>131</v>
      </c>
      <c r="Y30" s="305" t="s">
        <v>262</v>
      </c>
      <c r="Z30" s="232" t="s">
        <v>132</v>
      </c>
      <c r="AA30" s="218"/>
      <c r="AB30" s="219" t="s">
        <v>280</v>
      </c>
      <c r="AC30" s="194"/>
      <c r="AD30" s="265">
        <v>1</v>
      </c>
      <c r="AE30" s="269"/>
      <c r="AF30" s="180"/>
      <c r="AJ30" s="178" t="s">
        <v>27</v>
      </c>
      <c r="AK30" s="177" t="s">
        <v>285</v>
      </c>
      <c r="AL30" s="177">
        <v>0</v>
      </c>
      <c r="AM30" s="177">
        <v>0</v>
      </c>
    </row>
    <row r="31" spans="1:39" s="177" customFormat="1" ht="144" x14ac:dyDescent="0.2">
      <c r="A31" s="259">
        <v>27</v>
      </c>
      <c r="B31" s="179" t="s">
        <v>50</v>
      </c>
      <c r="C31" s="199" t="s">
        <v>31</v>
      </c>
      <c r="D31" s="244"/>
      <c r="E31" s="237" t="s">
        <v>32</v>
      </c>
      <c r="F31" s="238"/>
      <c r="G31" s="254"/>
      <c r="H31" s="191" t="s">
        <v>286</v>
      </c>
      <c r="I31" s="177" t="s">
        <v>287</v>
      </c>
      <c r="J31" s="21" t="s">
        <v>288</v>
      </c>
      <c r="K31" s="217" t="s">
        <v>35</v>
      </c>
      <c r="L31" s="218" t="s">
        <v>36</v>
      </c>
      <c r="M31" s="219" t="str">
        <f t="shared" si="1"/>
        <v>Ja</v>
      </c>
      <c r="N31" s="207" t="s">
        <v>289</v>
      </c>
      <c r="O31" s="177" t="s">
        <v>290</v>
      </c>
      <c r="P31" s="199" t="s">
        <v>289</v>
      </c>
      <c r="Q31" s="198" t="s">
        <v>291</v>
      </c>
      <c r="R31" s="181"/>
      <c r="S31" s="199" t="s">
        <v>292</v>
      </c>
      <c r="T31" s="230" t="s">
        <v>36</v>
      </c>
      <c r="U31" s="218"/>
      <c r="V31" s="219" t="s">
        <v>35</v>
      </c>
      <c r="W31" s="202" t="s">
        <v>58</v>
      </c>
      <c r="X31" s="180" t="s">
        <v>43</v>
      </c>
      <c r="Y31" s="305" t="s">
        <v>293</v>
      </c>
      <c r="Z31" s="232" t="s">
        <v>132</v>
      </c>
      <c r="AA31" s="218"/>
      <c r="AB31" s="219" t="s">
        <v>198</v>
      </c>
      <c r="AC31" s="194"/>
      <c r="AD31" s="265">
        <v>1</v>
      </c>
      <c r="AE31" s="269"/>
      <c r="AF31" s="180"/>
      <c r="AJ31" s="178" t="s">
        <v>27</v>
      </c>
      <c r="AK31" s="177" t="s">
        <v>294</v>
      </c>
      <c r="AL31" s="177">
        <v>0</v>
      </c>
      <c r="AM31" s="177">
        <v>0</v>
      </c>
    </row>
    <row r="32" spans="1:39" s="187" customFormat="1" ht="208" x14ac:dyDescent="0.2">
      <c r="A32" s="259">
        <v>28</v>
      </c>
      <c r="B32" s="179" t="s">
        <v>30</v>
      </c>
      <c r="C32" s="203" t="s">
        <v>295</v>
      </c>
      <c r="D32" s="247" t="s">
        <v>32</v>
      </c>
      <c r="E32" s="224"/>
      <c r="F32" s="224"/>
      <c r="G32" s="225"/>
      <c r="H32" s="179" t="s">
        <v>296</v>
      </c>
      <c r="I32" s="180" t="s">
        <v>296</v>
      </c>
      <c r="J32" s="203" t="s">
        <v>297</v>
      </c>
      <c r="K32" s="223" t="s">
        <v>35</v>
      </c>
      <c r="L32" s="224" t="s">
        <v>36</v>
      </c>
      <c r="M32" s="225" t="str">
        <f t="shared" si="1"/>
        <v>Ja</v>
      </c>
      <c r="N32" s="202" t="s">
        <v>298</v>
      </c>
      <c r="O32" s="180" t="s">
        <v>299</v>
      </c>
      <c r="P32" s="203" t="s">
        <v>300</v>
      </c>
      <c r="Q32" s="202" t="s">
        <v>301</v>
      </c>
      <c r="R32" s="186" t="s">
        <v>302</v>
      </c>
      <c r="S32" s="272" t="s">
        <v>303</v>
      </c>
      <c r="T32" s="231" t="s">
        <v>36</v>
      </c>
      <c r="U32" s="224"/>
      <c r="V32" s="225" t="s">
        <v>36</v>
      </c>
      <c r="W32" s="202" t="s">
        <v>304</v>
      </c>
      <c r="X32" s="180" t="s">
        <v>305</v>
      </c>
      <c r="Y32" s="305" t="s">
        <v>306</v>
      </c>
      <c r="Z32" s="232" t="s">
        <v>75</v>
      </c>
      <c r="AA32" s="224"/>
      <c r="AB32" s="225"/>
      <c r="AC32" s="263"/>
      <c r="AD32" s="269">
        <v>1</v>
      </c>
      <c r="AE32" s="269" t="s">
        <v>307</v>
      </c>
      <c r="AF32" s="180"/>
      <c r="AG32" s="180"/>
      <c r="AH32" s="180"/>
      <c r="AJ32" s="187" t="s">
        <v>27</v>
      </c>
      <c r="AK32" s="180" t="s">
        <v>308</v>
      </c>
      <c r="AL32" s="180">
        <v>0</v>
      </c>
      <c r="AM32" s="180">
        <v>0</v>
      </c>
    </row>
    <row r="33" spans="1:39" s="187" customFormat="1" ht="208" x14ac:dyDescent="0.2">
      <c r="A33" s="273">
        <v>29</v>
      </c>
      <c r="B33" s="274" t="s">
        <v>124</v>
      </c>
      <c r="C33" s="283" t="s">
        <v>295</v>
      </c>
      <c r="D33" s="284" t="s">
        <v>32</v>
      </c>
      <c r="E33" s="285"/>
      <c r="F33" s="285"/>
      <c r="G33" s="286"/>
      <c r="H33" s="287" t="s">
        <v>309</v>
      </c>
      <c r="I33" s="288" t="s">
        <v>309</v>
      </c>
      <c r="J33" s="283" t="s">
        <v>165</v>
      </c>
      <c r="K33" s="287" t="s">
        <v>94</v>
      </c>
      <c r="L33" s="288"/>
      <c r="M33" s="283" t="s">
        <v>54</v>
      </c>
      <c r="N33" s="295"/>
      <c r="O33" s="296"/>
      <c r="P33" s="283"/>
      <c r="Q33" s="280" t="s">
        <v>310</v>
      </c>
      <c r="R33" s="290"/>
      <c r="S33" s="297"/>
      <c r="T33" s="289" t="s">
        <v>36</v>
      </c>
      <c r="U33" s="288"/>
      <c r="V33" s="283"/>
      <c r="W33" s="280" t="s">
        <v>311</v>
      </c>
      <c r="X33" s="279"/>
      <c r="Y33" s="306"/>
      <c r="Z33" s="298" t="s">
        <v>75</v>
      </c>
      <c r="AA33" s="288"/>
      <c r="AB33" s="283"/>
      <c r="AC33" s="291"/>
      <c r="AD33" s="292">
        <v>1</v>
      </c>
      <c r="AE33" s="282" t="s">
        <v>312</v>
      </c>
      <c r="AF33" s="180"/>
      <c r="AG33" s="177"/>
      <c r="AH33" s="177"/>
      <c r="AJ33" s="178" t="s">
        <v>27</v>
      </c>
      <c r="AK33" s="177" t="s">
        <v>313</v>
      </c>
      <c r="AL33" s="177">
        <v>0</v>
      </c>
      <c r="AM33" s="177">
        <v>0</v>
      </c>
    </row>
    <row r="34" spans="1:39" s="187" customFormat="1" ht="192" x14ac:dyDescent="0.2">
      <c r="A34" s="259">
        <v>30</v>
      </c>
      <c r="B34" s="179" t="s">
        <v>314</v>
      </c>
      <c r="C34" s="199" t="s">
        <v>295</v>
      </c>
      <c r="D34" s="245"/>
      <c r="E34" s="238"/>
      <c r="F34" s="238"/>
      <c r="G34" s="256" t="s">
        <v>32</v>
      </c>
      <c r="H34" s="191" t="s">
        <v>315</v>
      </c>
      <c r="I34" s="177" t="s">
        <v>315</v>
      </c>
      <c r="J34" s="199" t="s">
        <v>316</v>
      </c>
      <c r="K34" s="217" t="s">
        <v>94</v>
      </c>
      <c r="L34" s="218"/>
      <c r="M34" s="219" t="s">
        <v>54</v>
      </c>
      <c r="N34" s="202"/>
      <c r="P34" s="199"/>
      <c r="Q34" s="202" t="s">
        <v>317</v>
      </c>
      <c r="R34" s="181"/>
      <c r="S34" s="202" t="s">
        <v>318</v>
      </c>
      <c r="T34" s="230" t="s">
        <v>36</v>
      </c>
      <c r="U34" s="218"/>
      <c r="V34" s="219" t="s">
        <v>36</v>
      </c>
      <c r="W34" s="202" t="s">
        <v>319</v>
      </c>
      <c r="X34" s="180"/>
      <c r="Y34" s="307" t="s">
        <v>319</v>
      </c>
      <c r="Z34" s="232" t="s">
        <v>132</v>
      </c>
      <c r="AA34" s="218"/>
      <c r="AB34" s="219" t="s">
        <v>320</v>
      </c>
      <c r="AC34" s="194"/>
      <c r="AD34" s="265">
        <v>1</v>
      </c>
      <c r="AE34" s="269" t="s">
        <v>321</v>
      </c>
      <c r="AF34" s="180"/>
      <c r="AG34" s="177"/>
      <c r="AH34" s="177"/>
      <c r="AJ34" s="178" t="s">
        <v>27</v>
      </c>
      <c r="AK34" s="177" t="s">
        <v>322</v>
      </c>
      <c r="AL34" s="177">
        <v>0</v>
      </c>
      <c r="AM34" s="177">
        <v>0</v>
      </c>
    </row>
    <row r="35" spans="1:39" s="187" customFormat="1" ht="128" x14ac:dyDescent="0.2">
      <c r="A35" s="273">
        <v>31</v>
      </c>
      <c r="B35" s="274" t="s">
        <v>188</v>
      </c>
      <c r="C35" s="283" t="s">
        <v>295</v>
      </c>
      <c r="D35" s="284" t="s">
        <v>32</v>
      </c>
      <c r="E35" s="285"/>
      <c r="F35" s="285"/>
      <c r="G35" s="286"/>
      <c r="H35" s="287" t="s">
        <v>323</v>
      </c>
      <c r="I35" s="288" t="s">
        <v>324</v>
      </c>
      <c r="J35" s="283" t="s">
        <v>165</v>
      </c>
      <c r="K35" s="287" t="s">
        <v>35</v>
      </c>
      <c r="L35" s="288"/>
      <c r="M35" s="283" t="s">
        <v>36</v>
      </c>
      <c r="N35" s="280" t="s">
        <v>325</v>
      </c>
      <c r="O35" s="296"/>
      <c r="P35" s="280" t="s">
        <v>325</v>
      </c>
      <c r="Q35" s="280" t="s">
        <v>326</v>
      </c>
      <c r="R35" s="290"/>
      <c r="S35" s="283"/>
      <c r="T35" s="289" t="s">
        <v>36</v>
      </c>
      <c r="U35" s="288"/>
      <c r="V35" s="283" t="s">
        <v>94</v>
      </c>
      <c r="W35" s="280" t="s">
        <v>327</v>
      </c>
      <c r="X35" s="279"/>
      <c r="Y35" s="306"/>
      <c r="Z35" s="298" t="s">
        <v>327</v>
      </c>
      <c r="AA35" s="288"/>
      <c r="AB35" s="283"/>
      <c r="AC35" s="291"/>
      <c r="AD35" s="292">
        <v>1</v>
      </c>
      <c r="AE35" s="282" t="s">
        <v>328</v>
      </c>
      <c r="AF35" s="180"/>
      <c r="AG35" s="177"/>
      <c r="AH35" s="177"/>
      <c r="AJ35" s="178" t="s">
        <v>27</v>
      </c>
      <c r="AK35" s="177" t="s">
        <v>329</v>
      </c>
      <c r="AL35" s="177">
        <v>0</v>
      </c>
      <c r="AM35" s="177">
        <v>0</v>
      </c>
    </row>
    <row r="36" spans="1:39" s="187" customFormat="1" ht="144" x14ac:dyDescent="0.2">
      <c r="A36" s="259">
        <v>32</v>
      </c>
      <c r="B36" s="179" t="s">
        <v>50</v>
      </c>
      <c r="C36" s="199" t="s">
        <v>295</v>
      </c>
      <c r="D36" s="245"/>
      <c r="E36" s="237" t="s">
        <v>32</v>
      </c>
      <c r="F36" s="238"/>
      <c r="G36" s="254"/>
      <c r="H36" s="191" t="s">
        <v>330</v>
      </c>
      <c r="I36" s="177" t="s">
        <v>331</v>
      </c>
      <c r="J36" s="199" t="s">
        <v>332</v>
      </c>
      <c r="K36" s="217" t="s">
        <v>94</v>
      </c>
      <c r="L36" s="218"/>
      <c r="M36" s="219" t="s">
        <v>54</v>
      </c>
      <c r="N36" s="202"/>
      <c r="P36" s="199"/>
      <c r="Q36" s="202" t="s">
        <v>333</v>
      </c>
      <c r="R36" s="181"/>
      <c r="S36" s="199"/>
      <c r="T36" s="230" t="s">
        <v>36</v>
      </c>
      <c r="U36" s="218"/>
      <c r="V36" s="219" t="s">
        <v>35</v>
      </c>
      <c r="W36" s="202" t="s">
        <v>58</v>
      </c>
      <c r="X36" s="180" t="s">
        <v>43</v>
      </c>
      <c r="Y36" s="305" t="s">
        <v>334</v>
      </c>
      <c r="Z36" s="232" t="s">
        <v>335</v>
      </c>
      <c r="AA36" s="218"/>
      <c r="AB36" s="219" t="s">
        <v>198</v>
      </c>
      <c r="AC36" s="194"/>
      <c r="AD36" s="265">
        <v>1</v>
      </c>
      <c r="AE36" s="269"/>
      <c r="AF36" s="180"/>
      <c r="AG36" s="177"/>
      <c r="AH36" s="177"/>
      <c r="AJ36" s="178" t="s">
        <v>27</v>
      </c>
      <c r="AK36" s="177" t="s">
        <v>336</v>
      </c>
      <c r="AL36" s="177">
        <v>0</v>
      </c>
      <c r="AM36" s="177">
        <v>0</v>
      </c>
    </row>
    <row r="37" spans="1:39" s="187" customFormat="1" ht="128" x14ac:dyDescent="0.2">
      <c r="A37" s="259">
        <v>33</v>
      </c>
      <c r="B37" s="179" t="s">
        <v>30</v>
      </c>
      <c r="C37" s="199" t="s">
        <v>295</v>
      </c>
      <c r="D37" s="245"/>
      <c r="E37" s="238"/>
      <c r="F37" s="237" t="s">
        <v>32</v>
      </c>
      <c r="G37" s="254"/>
      <c r="H37" s="191" t="s">
        <v>337</v>
      </c>
      <c r="I37" s="177" t="s">
        <v>337</v>
      </c>
      <c r="J37" s="199" t="s">
        <v>338</v>
      </c>
      <c r="K37" s="217" t="s">
        <v>35</v>
      </c>
      <c r="L37" s="218"/>
      <c r="M37" s="219"/>
      <c r="N37" s="198" t="s">
        <v>205</v>
      </c>
      <c r="P37" s="199" t="s">
        <v>207</v>
      </c>
      <c r="Q37" s="202" t="s">
        <v>339</v>
      </c>
      <c r="R37" s="181"/>
      <c r="S37" s="199" t="s">
        <v>207</v>
      </c>
      <c r="T37" s="230" t="s">
        <v>36</v>
      </c>
      <c r="U37" s="218"/>
      <c r="V37" s="219" t="s">
        <v>36</v>
      </c>
      <c r="W37" s="202" t="s">
        <v>340</v>
      </c>
      <c r="X37" s="180"/>
      <c r="Y37" s="305" t="s">
        <v>207</v>
      </c>
      <c r="Z37" s="232" t="s">
        <v>132</v>
      </c>
      <c r="AA37" s="218"/>
      <c r="AB37" s="219"/>
      <c r="AC37" s="194"/>
      <c r="AD37" s="265">
        <v>1</v>
      </c>
      <c r="AE37" s="269" t="s">
        <v>341</v>
      </c>
      <c r="AF37" s="180"/>
      <c r="AG37" s="177"/>
      <c r="AH37" s="177"/>
      <c r="AJ37" s="178" t="s">
        <v>27</v>
      </c>
      <c r="AK37" s="177" t="s">
        <v>342</v>
      </c>
      <c r="AL37" s="177">
        <v>0</v>
      </c>
      <c r="AM37" s="177">
        <v>0</v>
      </c>
    </row>
    <row r="38" spans="1:39" s="187" customFormat="1" ht="112" x14ac:dyDescent="0.2">
      <c r="A38" s="273">
        <v>34</v>
      </c>
      <c r="B38" s="274" t="s">
        <v>30</v>
      </c>
      <c r="C38" s="283" t="s">
        <v>295</v>
      </c>
      <c r="D38" s="299" t="s">
        <v>32</v>
      </c>
      <c r="E38" s="301"/>
      <c r="F38" s="285"/>
      <c r="G38" s="300"/>
      <c r="H38" s="287" t="s">
        <v>343</v>
      </c>
      <c r="I38" s="288" t="s">
        <v>343</v>
      </c>
      <c r="J38" s="283" t="s">
        <v>191</v>
      </c>
      <c r="K38" s="287" t="s">
        <v>35</v>
      </c>
      <c r="L38" s="288"/>
      <c r="M38" s="283" t="s">
        <v>35</v>
      </c>
      <c r="N38" s="280" t="s">
        <v>344</v>
      </c>
      <c r="O38" s="296"/>
      <c r="P38" s="283" t="s">
        <v>345</v>
      </c>
      <c r="Q38" s="280" t="s">
        <v>346</v>
      </c>
      <c r="R38" s="290"/>
      <c r="S38" s="283" t="s">
        <v>347</v>
      </c>
      <c r="T38" s="289" t="s">
        <v>36</v>
      </c>
      <c r="U38" s="288"/>
      <c r="V38" s="283"/>
      <c r="W38" s="280" t="s">
        <v>348</v>
      </c>
      <c r="X38" s="279"/>
      <c r="Y38" s="306"/>
      <c r="Z38" s="298" t="s">
        <v>349</v>
      </c>
      <c r="AA38" s="288"/>
      <c r="AB38" s="283"/>
      <c r="AC38" s="291"/>
      <c r="AD38" s="292">
        <v>1</v>
      </c>
      <c r="AE38" s="282" t="s">
        <v>350</v>
      </c>
      <c r="AF38" s="180"/>
      <c r="AG38" s="177"/>
      <c r="AH38" s="177"/>
      <c r="AJ38" s="178" t="s">
        <v>27</v>
      </c>
      <c r="AK38" s="177" t="s">
        <v>351</v>
      </c>
      <c r="AL38" s="177">
        <v>0</v>
      </c>
      <c r="AM38" s="177">
        <v>0</v>
      </c>
    </row>
    <row r="39" spans="1:39" s="187" customFormat="1" ht="144" x14ac:dyDescent="0.2">
      <c r="A39" s="273">
        <v>35</v>
      </c>
      <c r="B39" s="274" t="s">
        <v>188</v>
      </c>
      <c r="C39" s="283" t="s">
        <v>295</v>
      </c>
      <c r="D39" s="299"/>
      <c r="E39" s="301" t="s">
        <v>32</v>
      </c>
      <c r="F39" s="285"/>
      <c r="G39" s="300" t="s">
        <v>32</v>
      </c>
      <c r="H39" s="287" t="s">
        <v>316</v>
      </c>
      <c r="I39" s="288" t="s">
        <v>316</v>
      </c>
      <c r="J39" s="283" t="s">
        <v>191</v>
      </c>
      <c r="K39" s="287" t="s">
        <v>94</v>
      </c>
      <c r="L39" s="288"/>
      <c r="M39" s="283" t="s">
        <v>54</v>
      </c>
      <c r="N39" s="280"/>
      <c r="O39" s="296"/>
      <c r="P39" s="283"/>
      <c r="Q39" s="280" t="s">
        <v>352</v>
      </c>
      <c r="R39" s="290"/>
      <c r="S39" s="283"/>
      <c r="T39" s="289" t="s">
        <v>36</v>
      </c>
      <c r="U39" s="288"/>
      <c r="V39" s="283" t="s">
        <v>188</v>
      </c>
      <c r="W39" s="280" t="s">
        <v>353</v>
      </c>
      <c r="X39" s="279" t="s">
        <v>43</v>
      </c>
      <c r="Y39" s="306"/>
      <c r="Z39" s="298" t="s">
        <v>354</v>
      </c>
      <c r="AA39" s="288"/>
      <c r="AB39" s="283"/>
      <c r="AC39" s="291"/>
      <c r="AD39" s="292">
        <v>1</v>
      </c>
      <c r="AE39" s="282" t="s">
        <v>355</v>
      </c>
      <c r="AF39" s="180"/>
      <c r="AG39" s="177"/>
      <c r="AH39" s="177"/>
      <c r="AJ39" s="178" t="s">
        <v>356</v>
      </c>
      <c r="AK39" s="177" t="s">
        <v>357</v>
      </c>
      <c r="AL39" s="177">
        <v>0</v>
      </c>
      <c r="AM39" s="177">
        <v>0</v>
      </c>
    </row>
    <row r="40" spans="1:39" s="178" customFormat="1" ht="128.25" customHeight="1" x14ac:dyDescent="0.2">
      <c r="A40" s="259">
        <v>36</v>
      </c>
      <c r="B40" s="179" t="s">
        <v>50</v>
      </c>
      <c r="C40" s="199" t="s">
        <v>358</v>
      </c>
      <c r="D40" s="244" t="s">
        <v>32</v>
      </c>
      <c r="E40" s="238"/>
      <c r="F40" s="238"/>
      <c r="G40" s="254"/>
      <c r="H40" s="191" t="s">
        <v>359</v>
      </c>
      <c r="I40" s="177" t="s">
        <v>359</v>
      </c>
      <c r="J40" s="199" t="str">
        <f t="shared" si="2"/>
        <v>Het risico dat een behandelaar niet de juiste bevoegdheid (diploma en/of bigregistratie) heeft om bijgevoegd beroep uit te mogen voeren</v>
      </c>
      <c r="K40" s="217" t="s">
        <v>35</v>
      </c>
      <c r="L40" s="218"/>
      <c r="M40" s="219" t="s">
        <v>54</v>
      </c>
      <c r="N40" s="198" t="s">
        <v>360</v>
      </c>
      <c r="P40" s="199"/>
      <c r="Q40" s="198" t="s">
        <v>361</v>
      </c>
      <c r="R40" s="181" t="s">
        <v>362</v>
      </c>
      <c r="S40" s="199" t="s">
        <v>363</v>
      </c>
      <c r="T40" s="230" t="s">
        <v>36</v>
      </c>
      <c r="U40" s="218"/>
      <c r="V40" s="219" t="s">
        <v>36</v>
      </c>
      <c r="W40" s="202" t="s">
        <v>364</v>
      </c>
      <c r="X40" s="180" t="s">
        <v>365</v>
      </c>
      <c r="Y40" s="305" t="s">
        <v>366</v>
      </c>
      <c r="Z40" s="232" t="s">
        <v>367</v>
      </c>
      <c r="AA40" s="218"/>
      <c r="AB40" s="219"/>
      <c r="AC40" s="194"/>
      <c r="AD40" s="265">
        <v>1</v>
      </c>
      <c r="AE40" s="269"/>
      <c r="AF40" s="180"/>
      <c r="AG40" s="177"/>
      <c r="AH40" s="177"/>
      <c r="AJ40" s="178" t="s">
        <v>356</v>
      </c>
      <c r="AK40" s="177" t="s">
        <v>368</v>
      </c>
      <c r="AL40" s="177">
        <v>0</v>
      </c>
      <c r="AM40" s="177">
        <v>0</v>
      </c>
    </row>
    <row r="41" spans="1:39" s="178" customFormat="1" ht="112" x14ac:dyDescent="0.2">
      <c r="A41" s="259">
        <v>37</v>
      </c>
      <c r="B41" s="179" t="s">
        <v>50</v>
      </c>
      <c r="C41" s="199" t="s">
        <v>358</v>
      </c>
      <c r="D41" s="245"/>
      <c r="E41" s="238"/>
      <c r="F41" s="237" t="s">
        <v>32</v>
      </c>
      <c r="G41" s="254"/>
      <c r="H41" s="191" t="s">
        <v>369</v>
      </c>
      <c r="I41" s="177" t="s">
        <v>369</v>
      </c>
      <c r="J41" s="199" t="s">
        <v>370</v>
      </c>
      <c r="K41" s="217" t="s">
        <v>94</v>
      </c>
      <c r="L41" s="218"/>
      <c r="M41" s="219" t="s">
        <v>94</v>
      </c>
      <c r="N41" s="198"/>
      <c r="P41" s="199"/>
      <c r="Q41" s="198" t="s">
        <v>371</v>
      </c>
      <c r="R41" s="181"/>
      <c r="S41" s="199"/>
      <c r="T41" s="230" t="s">
        <v>36</v>
      </c>
      <c r="U41" s="218"/>
      <c r="V41" s="219" t="s">
        <v>151</v>
      </c>
      <c r="W41" s="202" t="s">
        <v>364</v>
      </c>
      <c r="X41" s="180" t="s">
        <v>372</v>
      </c>
      <c r="Y41" s="305"/>
      <c r="Z41" s="232" t="s">
        <v>367</v>
      </c>
      <c r="AA41" s="218"/>
      <c r="AB41" s="219"/>
      <c r="AC41" s="194"/>
      <c r="AD41" s="265">
        <v>1</v>
      </c>
      <c r="AE41" s="269" t="s">
        <v>373</v>
      </c>
      <c r="AF41" s="180" t="s">
        <v>374</v>
      </c>
      <c r="AG41" s="177"/>
      <c r="AH41" s="177"/>
      <c r="AJ41" s="178" t="s">
        <v>356</v>
      </c>
      <c r="AK41" s="177" t="s">
        <v>375</v>
      </c>
      <c r="AL41" s="177">
        <v>0</v>
      </c>
      <c r="AM41" s="177">
        <v>0</v>
      </c>
    </row>
    <row r="42" spans="1:39" s="178" customFormat="1" ht="176" x14ac:dyDescent="0.2">
      <c r="A42" s="259">
        <v>38</v>
      </c>
      <c r="B42" s="179" t="s">
        <v>50</v>
      </c>
      <c r="C42" s="199" t="s">
        <v>358</v>
      </c>
      <c r="D42" s="245"/>
      <c r="E42" s="238"/>
      <c r="F42" s="237" t="s">
        <v>32</v>
      </c>
      <c r="G42" s="254"/>
      <c r="H42" s="191" t="s">
        <v>376</v>
      </c>
      <c r="I42" s="177" t="s">
        <v>376</v>
      </c>
      <c r="J42" s="199" t="str">
        <f t="shared" si="2"/>
        <v xml:space="preserve">Het risico dat de veldnorm beroepentabel niet op de juiste wijze wordt toegepast (m.n. bij consult beroep overig).
extra aandacht voor:
-het voorkomen in beroepentabel
-voldoen aan voorwaarden bij opname in beroepentabel </v>
      </c>
      <c r="K42" s="217" t="s">
        <v>35</v>
      </c>
      <c r="L42" s="218"/>
      <c r="M42" s="219" t="s">
        <v>94</v>
      </c>
      <c r="N42" s="198" t="s">
        <v>360</v>
      </c>
      <c r="P42" s="199"/>
      <c r="Q42" s="198" t="s">
        <v>361</v>
      </c>
      <c r="R42" s="181" t="s">
        <v>377</v>
      </c>
      <c r="S42" s="199" t="s">
        <v>378</v>
      </c>
      <c r="T42" s="230" t="s">
        <v>36</v>
      </c>
      <c r="U42" s="218"/>
      <c r="V42" s="219" t="s">
        <v>35</v>
      </c>
      <c r="W42" s="202" t="s">
        <v>364</v>
      </c>
      <c r="X42" s="180"/>
      <c r="Y42" s="305" t="s">
        <v>366</v>
      </c>
      <c r="Z42" s="232" t="s">
        <v>367</v>
      </c>
      <c r="AA42" s="218"/>
      <c r="AB42" s="219"/>
      <c r="AC42" s="194"/>
      <c r="AD42" s="265">
        <v>1</v>
      </c>
      <c r="AE42" s="269"/>
      <c r="AF42" s="180"/>
      <c r="AG42" s="177"/>
      <c r="AH42" s="177"/>
      <c r="AJ42" s="178" t="s">
        <v>356</v>
      </c>
      <c r="AK42" s="177" t="s">
        <v>379</v>
      </c>
      <c r="AL42" s="177" t="s">
        <v>29</v>
      </c>
      <c r="AM42" s="177">
        <v>0</v>
      </c>
    </row>
    <row r="43" spans="1:39" s="178" customFormat="1" ht="144" x14ac:dyDescent="0.2">
      <c r="A43" s="259">
        <v>39</v>
      </c>
      <c r="B43" s="179" t="s">
        <v>50</v>
      </c>
      <c r="C43" s="199" t="s">
        <v>358</v>
      </c>
      <c r="D43" s="245"/>
      <c r="E43" s="237" t="s">
        <v>32</v>
      </c>
      <c r="F43" s="238"/>
      <c r="G43" s="254"/>
      <c r="H43" s="191" t="s">
        <v>380</v>
      </c>
      <c r="I43" s="177" t="s">
        <v>381</v>
      </c>
      <c r="J43" s="191" t="s">
        <v>382</v>
      </c>
      <c r="K43" s="217" t="s">
        <v>94</v>
      </c>
      <c r="L43" s="218"/>
      <c r="M43" s="219" t="s">
        <v>94</v>
      </c>
      <c r="N43" s="198"/>
      <c r="P43" s="199"/>
      <c r="Q43" s="207" t="s">
        <v>383</v>
      </c>
      <c r="R43" s="181" t="s">
        <v>384</v>
      </c>
      <c r="S43" s="181" t="s">
        <v>385</v>
      </c>
      <c r="T43" s="230" t="s">
        <v>36</v>
      </c>
      <c r="U43" s="218"/>
      <c r="V43" s="219" t="s">
        <v>35</v>
      </c>
      <c r="W43" s="202" t="s">
        <v>386</v>
      </c>
      <c r="X43" s="180" t="s">
        <v>43</v>
      </c>
      <c r="Y43" s="305" t="s">
        <v>387</v>
      </c>
      <c r="Z43" s="232" t="s">
        <v>335</v>
      </c>
      <c r="AA43" s="218"/>
      <c r="AB43" s="219"/>
      <c r="AC43" s="194"/>
      <c r="AD43" s="265">
        <v>1</v>
      </c>
      <c r="AE43" s="269"/>
      <c r="AF43" s="180"/>
      <c r="AG43" s="177"/>
      <c r="AH43" s="177"/>
      <c r="AJ43" s="178" t="s">
        <v>356</v>
      </c>
      <c r="AK43" s="177" t="s">
        <v>388</v>
      </c>
      <c r="AL43" s="177">
        <v>0</v>
      </c>
      <c r="AM43" s="177">
        <v>0</v>
      </c>
    </row>
    <row r="44" spans="1:39" s="178" customFormat="1" ht="128" x14ac:dyDescent="0.2">
      <c r="A44" s="259">
        <v>40</v>
      </c>
      <c r="B44" s="179" t="s">
        <v>50</v>
      </c>
      <c r="C44" s="199" t="s">
        <v>358</v>
      </c>
      <c r="D44" s="244" t="s">
        <v>32</v>
      </c>
      <c r="E44" s="238"/>
      <c r="F44" s="238"/>
      <c r="G44" s="254"/>
      <c r="H44" s="191" t="s">
        <v>389</v>
      </c>
      <c r="I44" s="177" t="s">
        <v>389</v>
      </c>
      <c r="J44" s="199" t="s">
        <v>390</v>
      </c>
      <c r="K44" s="217" t="s">
        <v>94</v>
      </c>
      <c r="L44" s="218"/>
      <c r="M44" s="219" t="s">
        <v>94</v>
      </c>
      <c r="N44" s="198"/>
      <c r="P44" s="199"/>
      <c r="Q44" s="198" t="s">
        <v>391</v>
      </c>
      <c r="R44" s="181"/>
      <c r="S44" s="199" t="s">
        <v>392</v>
      </c>
      <c r="T44" s="230" t="s">
        <v>36</v>
      </c>
      <c r="U44" s="218"/>
      <c r="V44" s="219" t="s">
        <v>35</v>
      </c>
      <c r="W44" s="202" t="s">
        <v>364</v>
      </c>
      <c r="X44" s="180"/>
      <c r="Y44" s="305" t="s">
        <v>393</v>
      </c>
      <c r="Z44" s="232" t="s">
        <v>75</v>
      </c>
      <c r="AA44" s="218"/>
      <c r="AB44" s="219"/>
      <c r="AC44" s="194"/>
      <c r="AD44" s="265">
        <v>1</v>
      </c>
      <c r="AE44" s="269"/>
      <c r="AF44" s="180"/>
      <c r="AG44" s="177"/>
      <c r="AH44" s="177"/>
      <c r="AJ44" s="178" t="s">
        <v>356</v>
      </c>
      <c r="AK44" s="177" t="e">
        <v>#N/A</v>
      </c>
      <c r="AL44" s="177" t="e">
        <v>#N/A</v>
      </c>
      <c r="AM44" s="177" t="e">
        <v>#N/A</v>
      </c>
    </row>
    <row r="45" spans="1:39" s="178" customFormat="1" ht="320" x14ac:dyDescent="0.2">
      <c r="A45" s="259">
        <v>41</v>
      </c>
      <c r="B45" s="179" t="s">
        <v>30</v>
      </c>
      <c r="C45" s="199" t="s">
        <v>394</v>
      </c>
      <c r="D45" s="244" t="s">
        <v>32</v>
      </c>
      <c r="E45" s="238"/>
      <c r="F45" s="238"/>
      <c r="G45" s="254"/>
      <c r="H45" s="191" t="s">
        <v>395</v>
      </c>
      <c r="I45" s="177" t="s">
        <v>396</v>
      </c>
      <c r="J45" s="199" t="s">
        <v>397</v>
      </c>
      <c r="K45" s="217" t="s">
        <v>35</v>
      </c>
      <c r="L45" s="218"/>
      <c r="M45" s="219" t="s">
        <v>35</v>
      </c>
      <c r="N45" s="198" t="s">
        <v>398</v>
      </c>
      <c r="P45" s="199" t="s">
        <v>399</v>
      </c>
      <c r="Q45" s="198" t="s">
        <v>400</v>
      </c>
      <c r="R45" s="181" t="s">
        <v>401</v>
      </c>
      <c r="S45" s="199" t="s">
        <v>402</v>
      </c>
      <c r="T45" s="230" t="s">
        <v>36</v>
      </c>
      <c r="U45" s="218"/>
      <c r="V45" s="219" t="s">
        <v>35</v>
      </c>
      <c r="W45" s="202" t="s">
        <v>403</v>
      </c>
      <c r="X45" s="180"/>
      <c r="Y45" s="305" t="s">
        <v>404</v>
      </c>
      <c r="Z45" s="232" t="s">
        <v>367</v>
      </c>
      <c r="AA45" s="218"/>
      <c r="AB45" s="219"/>
      <c r="AC45" s="194"/>
      <c r="AD45" s="265">
        <v>1</v>
      </c>
      <c r="AE45" s="269" t="s">
        <v>405</v>
      </c>
      <c r="AF45" s="180" t="s">
        <v>406</v>
      </c>
      <c r="AG45" s="177"/>
      <c r="AH45" s="177"/>
      <c r="AJ45" s="178" t="s">
        <v>356</v>
      </c>
      <c r="AK45" s="177" t="e">
        <v>#VALUE!</v>
      </c>
      <c r="AL45" s="177" t="e">
        <v>#VALUE!</v>
      </c>
      <c r="AM45" s="177" t="e">
        <v>#VALUE!</v>
      </c>
    </row>
    <row r="46" spans="1:39" s="178" customFormat="1" ht="224" x14ac:dyDescent="0.2">
      <c r="A46" s="259">
        <v>42</v>
      </c>
      <c r="B46" s="179" t="s">
        <v>30</v>
      </c>
      <c r="C46" s="199" t="s">
        <v>394</v>
      </c>
      <c r="D46" s="245"/>
      <c r="E46" s="237" t="s">
        <v>32</v>
      </c>
      <c r="F46" s="238"/>
      <c r="G46" s="254"/>
      <c r="H46" s="191" t="s">
        <v>407</v>
      </c>
      <c r="I46" s="177" t="s">
        <v>407</v>
      </c>
      <c r="J46" s="199" t="s">
        <v>408</v>
      </c>
      <c r="K46" s="217" t="s">
        <v>35</v>
      </c>
      <c r="L46" s="218"/>
      <c r="M46" s="219" t="s">
        <v>35</v>
      </c>
      <c r="N46" s="198" t="s">
        <v>409</v>
      </c>
      <c r="P46" s="199" t="s">
        <v>410</v>
      </c>
      <c r="Q46" s="198"/>
      <c r="R46" s="181"/>
      <c r="S46" s="199" t="s">
        <v>411</v>
      </c>
      <c r="T46" s="230" t="s">
        <v>36</v>
      </c>
      <c r="U46" s="218"/>
      <c r="V46" s="219" t="s">
        <v>35</v>
      </c>
      <c r="W46" s="202" t="s">
        <v>58</v>
      </c>
      <c r="X46" s="180" t="s">
        <v>43</v>
      </c>
      <c r="Y46" s="305" t="s">
        <v>412</v>
      </c>
      <c r="Z46" s="232" t="s">
        <v>413</v>
      </c>
      <c r="AA46" s="218"/>
      <c r="AB46" s="232" t="s">
        <v>414</v>
      </c>
      <c r="AC46" s="194"/>
      <c r="AD46" s="265">
        <v>1</v>
      </c>
      <c r="AE46" s="269" t="s">
        <v>415</v>
      </c>
      <c r="AF46" s="180"/>
      <c r="AG46" s="177"/>
      <c r="AH46" s="177"/>
      <c r="AJ46" s="178" t="s">
        <v>356</v>
      </c>
      <c r="AK46" s="177" t="s">
        <v>416</v>
      </c>
      <c r="AL46" s="177" t="s">
        <v>417</v>
      </c>
      <c r="AM46" s="177">
        <v>0</v>
      </c>
    </row>
    <row r="47" spans="1:39" s="178" customFormat="1" ht="128" x14ac:dyDescent="0.2">
      <c r="A47" s="259" t="s">
        <v>418</v>
      </c>
      <c r="B47" s="179" t="s">
        <v>50</v>
      </c>
      <c r="C47" s="199"/>
      <c r="D47" s="245"/>
      <c r="E47" s="237"/>
      <c r="F47" s="238"/>
      <c r="G47" s="254"/>
      <c r="H47" s="191"/>
      <c r="I47" s="177"/>
      <c r="J47" s="199" t="s">
        <v>419</v>
      </c>
      <c r="K47" s="217"/>
      <c r="L47" s="218"/>
      <c r="M47" s="219"/>
      <c r="N47" s="198"/>
      <c r="P47" s="199"/>
      <c r="Q47" s="198"/>
      <c r="R47" s="181"/>
      <c r="S47" s="202" t="s">
        <v>420</v>
      </c>
      <c r="T47" s="230"/>
      <c r="U47" s="218"/>
      <c r="V47" s="219"/>
      <c r="W47" s="202"/>
      <c r="X47" s="180"/>
      <c r="Y47" s="305"/>
      <c r="Z47" s="232"/>
      <c r="AA47" s="218"/>
      <c r="AB47" s="418"/>
      <c r="AC47" s="194"/>
      <c r="AD47" s="265"/>
      <c r="AE47" s="269"/>
      <c r="AF47" s="180"/>
      <c r="AG47" s="177"/>
      <c r="AH47" s="177"/>
      <c r="AK47" s="177"/>
      <c r="AL47" s="177"/>
      <c r="AM47" s="177"/>
    </row>
    <row r="48" spans="1:39" s="384" customFormat="1" ht="96" x14ac:dyDescent="0.2">
      <c r="A48" s="367">
        <v>43</v>
      </c>
      <c r="B48" s="368" t="s">
        <v>30</v>
      </c>
      <c r="C48" s="369" t="s">
        <v>394</v>
      </c>
      <c r="D48" s="370" t="s">
        <v>32</v>
      </c>
      <c r="E48" s="371"/>
      <c r="F48" s="371"/>
      <c r="G48" s="372"/>
      <c r="H48" s="373" t="s">
        <v>421</v>
      </c>
      <c r="I48" s="374" t="s">
        <v>422</v>
      </c>
      <c r="J48" s="369" t="s">
        <v>191</v>
      </c>
      <c r="K48" s="373" t="s">
        <v>35</v>
      </c>
      <c r="L48" s="374"/>
      <c r="M48" s="369" t="s">
        <v>35</v>
      </c>
      <c r="N48" s="375" t="s">
        <v>423</v>
      </c>
      <c r="P48" s="369"/>
      <c r="Q48" s="375" t="s">
        <v>424</v>
      </c>
      <c r="R48" s="376"/>
      <c r="S48" s="369"/>
      <c r="T48" s="375" t="s">
        <v>36</v>
      </c>
      <c r="U48" s="374" t="s">
        <v>36</v>
      </c>
      <c r="V48" s="369" t="str">
        <f t="shared" si="0"/>
        <v>ja</v>
      </c>
      <c r="W48" s="377" t="s">
        <v>425</v>
      </c>
      <c r="X48" s="378" t="s">
        <v>426</v>
      </c>
      <c r="Y48" s="379"/>
      <c r="Z48" s="380" t="s">
        <v>427</v>
      </c>
      <c r="AA48" s="374"/>
      <c r="AB48" s="369"/>
      <c r="AC48" s="381"/>
      <c r="AD48" s="382">
        <v>1</v>
      </c>
      <c r="AE48" s="383" t="s">
        <v>428</v>
      </c>
      <c r="AF48" s="378"/>
      <c r="AG48" s="374"/>
      <c r="AH48" s="374"/>
      <c r="AJ48" s="384" t="s">
        <v>356</v>
      </c>
      <c r="AK48" s="374" t="s">
        <v>429</v>
      </c>
      <c r="AL48" s="374" t="s">
        <v>417</v>
      </c>
      <c r="AM48" s="374">
        <v>0</v>
      </c>
    </row>
    <row r="49" spans="1:39" s="384" customFormat="1" ht="96" x14ac:dyDescent="0.2">
      <c r="A49" s="367">
        <v>44</v>
      </c>
      <c r="B49" s="368" t="s">
        <v>30</v>
      </c>
      <c r="C49" s="369" t="s">
        <v>394</v>
      </c>
      <c r="D49" s="370" t="s">
        <v>32</v>
      </c>
      <c r="E49" s="371"/>
      <c r="F49" s="371"/>
      <c r="G49" s="372"/>
      <c r="H49" s="373" t="s">
        <v>430</v>
      </c>
      <c r="I49" s="374" t="s">
        <v>431</v>
      </c>
      <c r="J49" s="369" t="s">
        <v>191</v>
      </c>
      <c r="K49" s="373" t="s">
        <v>94</v>
      </c>
      <c r="L49" s="374"/>
      <c r="M49" s="369" t="s">
        <v>94</v>
      </c>
      <c r="N49" s="375"/>
      <c r="P49" s="369"/>
      <c r="Q49" s="375" t="s">
        <v>432</v>
      </c>
      <c r="R49" s="376"/>
      <c r="S49" s="369"/>
      <c r="T49" s="375" t="s">
        <v>36</v>
      </c>
      <c r="U49" s="374" t="s">
        <v>54</v>
      </c>
      <c r="V49" s="369" t="s">
        <v>151</v>
      </c>
      <c r="W49" s="377" t="s">
        <v>433</v>
      </c>
      <c r="X49" s="378" t="s">
        <v>434</v>
      </c>
      <c r="Y49" s="379"/>
      <c r="Z49" s="380" t="s">
        <v>367</v>
      </c>
      <c r="AA49" s="374"/>
      <c r="AB49" s="369"/>
      <c r="AC49" s="381"/>
      <c r="AD49" s="382">
        <v>1</v>
      </c>
      <c r="AE49" s="383" t="s">
        <v>428</v>
      </c>
      <c r="AF49" s="378"/>
      <c r="AG49" s="374"/>
      <c r="AH49" s="374"/>
      <c r="AJ49" s="384" t="s">
        <v>356</v>
      </c>
      <c r="AK49" s="374" t="s">
        <v>435</v>
      </c>
      <c r="AL49" s="374">
        <v>0</v>
      </c>
      <c r="AM49" s="374">
        <v>0</v>
      </c>
    </row>
    <row r="50" spans="1:39" s="384" customFormat="1" ht="144" x14ac:dyDescent="0.2">
      <c r="A50" s="367">
        <v>45</v>
      </c>
      <c r="B50" s="368" t="s">
        <v>188</v>
      </c>
      <c r="C50" s="369" t="s">
        <v>394</v>
      </c>
      <c r="D50" s="370" t="s">
        <v>32</v>
      </c>
      <c r="E50" s="371" t="s">
        <v>32</v>
      </c>
      <c r="F50" s="371"/>
      <c r="G50" s="372"/>
      <c r="H50" s="373" t="s">
        <v>436</v>
      </c>
      <c r="I50" s="374" t="s">
        <v>437</v>
      </c>
      <c r="J50" s="369" t="s">
        <v>191</v>
      </c>
      <c r="K50" s="373" t="s">
        <v>35</v>
      </c>
      <c r="L50" s="374"/>
      <c r="M50" s="369" t="s">
        <v>35</v>
      </c>
      <c r="N50" s="375" t="s">
        <v>438</v>
      </c>
      <c r="P50" s="369" t="s">
        <v>439</v>
      </c>
      <c r="Q50" s="375" t="s">
        <v>440</v>
      </c>
      <c r="R50" s="376"/>
      <c r="S50" s="369"/>
      <c r="T50" s="375" t="s">
        <v>36</v>
      </c>
      <c r="U50" s="374"/>
      <c r="V50" s="369" t="s">
        <v>188</v>
      </c>
      <c r="W50" s="377" t="s">
        <v>441</v>
      </c>
      <c r="X50" s="378" t="s">
        <v>43</v>
      </c>
      <c r="Y50" s="379"/>
      <c r="Z50" s="380" t="s">
        <v>442</v>
      </c>
      <c r="AA50" s="374"/>
      <c r="AB50" s="369"/>
      <c r="AC50" s="381"/>
      <c r="AD50" s="382">
        <v>1</v>
      </c>
      <c r="AE50" s="383" t="s">
        <v>443</v>
      </c>
      <c r="AF50" s="378"/>
      <c r="AG50" s="374"/>
      <c r="AH50" s="374"/>
      <c r="AJ50" s="384" t="s">
        <v>356</v>
      </c>
      <c r="AK50" s="374" t="e">
        <v>#VALUE!</v>
      </c>
      <c r="AL50" s="374" t="e">
        <v>#VALUE!</v>
      </c>
      <c r="AM50" s="374" t="e">
        <v>#VALUE!</v>
      </c>
    </row>
    <row r="51" spans="1:39" s="178" customFormat="1" ht="192" x14ac:dyDescent="0.2">
      <c r="A51" s="259">
        <v>46</v>
      </c>
      <c r="B51" s="179" t="s">
        <v>50</v>
      </c>
      <c r="C51" s="199" t="s">
        <v>444</v>
      </c>
      <c r="D51" s="244"/>
      <c r="E51" s="244" t="s">
        <v>32</v>
      </c>
      <c r="F51" s="238"/>
      <c r="G51" s="254"/>
      <c r="H51" s="191" t="s">
        <v>445</v>
      </c>
      <c r="I51" s="177" t="s">
        <v>445</v>
      </c>
      <c r="J51" s="199" t="s">
        <v>446</v>
      </c>
      <c r="K51" s="217" t="s">
        <v>94</v>
      </c>
      <c r="L51" s="218"/>
      <c r="M51" s="219" t="s">
        <v>94</v>
      </c>
      <c r="N51" s="198"/>
      <c r="P51" s="199"/>
      <c r="Q51" s="198"/>
      <c r="R51" s="181"/>
      <c r="S51" s="199" t="s">
        <v>447</v>
      </c>
      <c r="T51" s="230" t="s">
        <v>36</v>
      </c>
      <c r="U51" s="218"/>
      <c r="V51" s="219" t="s">
        <v>35</v>
      </c>
      <c r="W51" s="209"/>
      <c r="X51" s="186"/>
      <c r="Y51" s="305" t="s">
        <v>448</v>
      </c>
      <c r="Z51" s="232" t="s">
        <v>449</v>
      </c>
      <c r="AA51" s="218"/>
      <c r="AB51" s="219" t="s">
        <v>450</v>
      </c>
      <c r="AC51" s="194"/>
      <c r="AD51" s="265">
        <v>1</v>
      </c>
      <c r="AE51" s="269" t="s">
        <v>451</v>
      </c>
      <c r="AF51" s="180"/>
      <c r="AG51" s="177"/>
      <c r="AH51" s="177"/>
      <c r="AJ51" s="178" t="s">
        <v>356</v>
      </c>
      <c r="AK51" s="177" t="s">
        <v>452</v>
      </c>
      <c r="AL51" s="177" t="s">
        <v>29</v>
      </c>
      <c r="AM51" s="177">
        <v>0</v>
      </c>
    </row>
    <row r="52" spans="1:39" s="392" customFormat="1" ht="128" x14ac:dyDescent="0.2">
      <c r="A52" s="385">
        <v>47</v>
      </c>
      <c r="B52" s="386" t="s">
        <v>188</v>
      </c>
      <c r="C52" s="387" t="s">
        <v>444</v>
      </c>
      <c r="D52" s="388" t="s">
        <v>32</v>
      </c>
      <c r="E52" s="389"/>
      <c r="F52" s="389"/>
      <c r="G52" s="387"/>
      <c r="H52" s="390" t="s">
        <v>453</v>
      </c>
      <c r="I52" s="389" t="s">
        <v>453</v>
      </c>
      <c r="J52" s="387" t="s">
        <v>191</v>
      </c>
      <c r="K52" s="390" t="s">
        <v>94</v>
      </c>
      <c r="L52" s="389"/>
      <c r="M52" s="387" t="s">
        <v>94</v>
      </c>
      <c r="N52" s="391"/>
      <c r="P52" s="387"/>
      <c r="Q52" s="391"/>
      <c r="R52" s="393"/>
      <c r="S52" s="387"/>
      <c r="T52" s="391" t="s">
        <v>36</v>
      </c>
      <c r="U52" s="389"/>
      <c r="V52" s="387" t="s">
        <v>151</v>
      </c>
      <c r="W52" s="394" t="s">
        <v>454</v>
      </c>
      <c r="X52" s="395" t="s">
        <v>455</v>
      </c>
      <c r="Y52" s="396"/>
      <c r="Z52" s="397" t="s">
        <v>456</v>
      </c>
      <c r="AA52" s="389"/>
      <c r="AB52" s="387"/>
      <c r="AC52" s="398"/>
      <c r="AD52" s="399">
        <v>1</v>
      </c>
      <c r="AE52" s="400" t="s">
        <v>457</v>
      </c>
      <c r="AF52" s="401"/>
      <c r="AG52" s="389"/>
      <c r="AH52" s="389"/>
      <c r="AJ52" s="392" t="s">
        <v>356</v>
      </c>
      <c r="AK52" s="389" t="s">
        <v>458</v>
      </c>
      <c r="AL52" s="389" t="s">
        <v>29</v>
      </c>
      <c r="AM52" s="389">
        <v>0</v>
      </c>
    </row>
    <row r="53" spans="1:39" s="409" customFormat="1" ht="145" thickBot="1" x14ac:dyDescent="0.25">
      <c r="A53" s="402">
        <v>48</v>
      </c>
      <c r="B53" s="403" t="s">
        <v>188</v>
      </c>
      <c r="C53" s="404" t="s">
        <v>444</v>
      </c>
      <c r="D53" s="405" t="s">
        <v>32</v>
      </c>
      <c r="E53" s="406"/>
      <c r="F53" s="406"/>
      <c r="G53" s="404"/>
      <c r="H53" s="407" t="s">
        <v>459</v>
      </c>
      <c r="I53" s="406" t="s">
        <v>460</v>
      </c>
      <c r="J53" s="404" t="s">
        <v>191</v>
      </c>
      <c r="K53" s="407" t="s">
        <v>94</v>
      </c>
      <c r="L53" s="406"/>
      <c r="M53" s="404" t="s">
        <v>54</v>
      </c>
      <c r="N53" s="408"/>
      <c r="P53" s="404"/>
      <c r="Q53" s="408" t="s">
        <v>461</v>
      </c>
      <c r="R53" s="410" t="s">
        <v>462</v>
      </c>
      <c r="S53" s="404"/>
      <c r="T53" s="408" t="s">
        <v>36</v>
      </c>
      <c r="U53" s="406"/>
      <c r="V53" s="404" t="s">
        <v>151</v>
      </c>
      <c r="W53" s="411" t="s">
        <v>403</v>
      </c>
      <c r="X53" s="412" t="s">
        <v>463</v>
      </c>
      <c r="Y53" s="413"/>
      <c r="Z53" s="414" t="s">
        <v>367</v>
      </c>
      <c r="AA53" s="406"/>
      <c r="AB53" s="404"/>
      <c r="AC53" s="415"/>
      <c r="AD53" s="416">
        <v>1</v>
      </c>
      <c r="AE53" s="417" t="s">
        <v>464</v>
      </c>
      <c r="AF53" s="401"/>
      <c r="AG53" s="406"/>
      <c r="AH53" s="406"/>
      <c r="AJ53" s="409" t="s">
        <v>465</v>
      </c>
      <c r="AK53" s="406" t="s">
        <v>466</v>
      </c>
      <c r="AL53" s="406" t="e">
        <v>#N/A</v>
      </c>
      <c r="AM53" s="406" t="e">
        <v>#N/A</v>
      </c>
    </row>
    <row r="54" spans="1:39" s="178" customFormat="1" ht="241" thickTop="1" x14ac:dyDescent="0.2">
      <c r="A54" s="259">
        <v>49</v>
      </c>
      <c r="B54" s="179" t="s">
        <v>30</v>
      </c>
      <c r="C54" s="199" t="s">
        <v>467</v>
      </c>
      <c r="D54" s="244" t="s">
        <v>32</v>
      </c>
      <c r="E54" s="218"/>
      <c r="F54" s="218"/>
      <c r="G54" s="219"/>
      <c r="H54" s="191" t="s">
        <v>468</v>
      </c>
      <c r="I54" s="177" t="s">
        <v>469</v>
      </c>
      <c r="J54" s="366" t="s">
        <v>470</v>
      </c>
      <c r="K54" s="217" t="s">
        <v>35</v>
      </c>
      <c r="L54" s="218" t="s">
        <v>36</v>
      </c>
      <c r="M54" s="219" t="str">
        <f t="shared" si="1"/>
        <v>Ja</v>
      </c>
      <c r="N54" s="198" t="s">
        <v>471</v>
      </c>
      <c r="O54" s="177" t="s">
        <v>472</v>
      </c>
      <c r="P54" s="199" t="s">
        <v>473</v>
      </c>
      <c r="Q54" s="198" t="s">
        <v>474</v>
      </c>
      <c r="R54" s="181"/>
      <c r="S54" s="199" t="str">
        <f>Q54</f>
        <v>Nog te veel onduidelijkheid regelgeving en daarmee vragen over de beheersing</v>
      </c>
      <c r="T54" s="230" t="s">
        <v>36</v>
      </c>
      <c r="U54" s="218" t="s">
        <v>54</v>
      </c>
      <c r="V54" s="219" t="s">
        <v>30</v>
      </c>
      <c r="W54" s="202" t="str">
        <f>S54</f>
        <v>Nog te veel onduidelijkheid regelgeving en daarmee vragen over de beheersing</v>
      </c>
      <c r="X54" s="180"/>
      <c r="Y54" s="305" t="str">
        <f>S54</f>
        <v>Nog te veel onduidelijkheid regelgeving en daarmee vragen over de beheersing</v>
      </c>
      <c r="Z54" s="232" t="s">
        <v>475</v>
      </c>
      <c r="AA54" s="218"/>
      <c r="AB54" s="219" t="str">
        <f>Y54</f>
        <v>Nog te veel onduidelijkheid regelgeving en daarmee vragen over de beheersing</v>
      </c>
      <c r="AC54" s="194"/>
      <c r="AD54" s="265">
        <v>2</v>
      </c>
      <c r="AE54" s="269"/>
      <c r="AF54" s="180"/>
      <c r="AG54" s="177"/>
      <c r="AH54" s="177"/>
      <c r="AJ54" s="178" t="s">
        <v>465</v>
      </c>
      <c r="AK54" s="177" t="e">
        <v>#N/A</v>
      </c>
      <c r="AL54" s="177" t="e">
        <v>#N/A</v>
      </c>
      <c r="AM54" s="177" t="e">
        <v>#N/A</v>
      </c>
    </row>
    <row r="55" spans="1:39" s="178" customFormat="1" ht="240" x14ac:dyDescent="0.2">
      <c r="A55" s="259">
        <v>50</v>
      </c>
      <c r="B55" s="179" t="s">
        <v>30</v>
      </c>
      <c r="C55" s="199" t="s">
        <v>467</v>
      </c>
      <c r="D55" s="244" t="s">
        <v>32</v>
      </c>
      <c r="E55" s="218"/>
      <c r="F55" s="218"/>
      <c r="G55" s="219"/>
      <c r="H55" s="191" t="s">
        <v>476</v>
      </c>
      <c r="I55" s="177" t="s">
        <v>476</v>
      </c>
      <c r="J55" s="366" t="s">
        <v>477</v>
      </c>
      <c r="K55" s="217" t="s">
        <v>94</v>
      </c>
      <c r="L55" s="218" t="s">
        <v>36</v>
      </c>
      <c r="M55" s="219" t="str">
        <f>M54</f>
        <v>Ja</v>
      </c>
      <c r="N55" s="198" t="str">
        <f>N54</f>
        <v>•  Overgang van crisis binnen budget naar het ZPM model? Geen onderscheid meer? Wat als iemand in crisis raakt terwijl die ligt opgenomen of tijdens FACT zorg, dan acute GGZ of blijft diegene binnen het ZPM? Hoe krijgt de acute ggz een plaats binnen het ZPM? 
•  Acute GGZ krijgt een eigen regel. Wat is status hiervan?</v>
      </c>
      <c r="O55" s="177" t="s">
        <v>472</v>
      </c>
      <c r="P55" s="199" t="str">
        <f>P54</f>
        <v xml:space="preserve">•  Er is tot op heden geen prestatie acute GGZ. Acute GGZ krijgt een eigen regel. Wat is status hiervan?
(toelichitng: Overgang van crisis binnen budget naar het ZPM model? Geen onderscheid meer? Wat als iemand in crisis raakt terwijl die ligt opgenomen of tijdens FACT zorg, dan acute GGZ of blijft diegene binnen het ZPM? Hoe krijgt de acute ggz een plaats binnen het ZPM? )
</v>
      </c>
      <c r="Q55" s="198" t="s">
        <v>478</v>
      </c>
      <c r="R55" s="181"/>
      <c r="S55" s="199" t="str">
        <f>S54</f>
        <v>Nog te veel onduidelijkheid regelgeving en daarmee vragen over de beheersing</v>
      </c>
      <c r="T55" s="230" t="s">
        <v>36</v>
      </c>
      <c r="U55" s="218" t="s">
        <v>54</v>
      </c>
      <c r="V55" s="219" t="s">
        <v>30</v>
      </c>
      <c r="W55" s="202" t="str">
        <f>W54</f>
        <v>Nog te veel onduidelijkheid regelgeving en daarmee vragen over de beheersing</v>
      </c>
      <c r="X55" s="180"/>
      <c r="Y55" s="305" t="str">
        <f>Y54</f>
        <v>Nog te veel onduidelijkheid regelgeving en daarmee vragen over de beheersing</v>
      </c>
      <c r="Z55" s="232" t="s">
        <v>367</v>
      </c>
      <c r="AA55" s="218"/>
      <c r="AB55" s="219" t="str">
        <f>AB54</f>
        <v>Nog te veel onduidelijkheid regelgeving en daarmee vragen over de beheersing</v>
      </c>
      <c r="AC55" s="194"/>
      <c r="AD55" s="265">
        <v>2</v>
      </c>
      <c r="AE55" s="269"/>
      <c r="AF55" s="180"/>
      <c r="AG55" s="177"/>
      <c r="AH55" s="177"/>
      <c r="AJ55" s="178" t="s">
        <v>465</v>
      </c>
      <c r="AK55" s="177" t="s">
        <v>479</v>
      </c>
      <c r="AL55" s="177" t="s">
        <v>480</v>
      </c>
      <c r="AM55" s="177">
        <v>0</v>
      </c>
    </row>
    <row r="56" spans="1:39" s="437" customFormat="1" ht="64" x14ac:dyDescent="0.2">
      <c r="A56" s="426">
        <v>51</v>
      </c>
      <c r="B56" s="427" t="s">
        <v>481</v>
      </c>
      <c r="C56" s="428" t="s">
        <v>467</v>
      </c>
      <c r="D56" s="429" t="s">
        <v>32</v>
      </c>
      <c r="E56" s="430"/>
      <c r="F56" s="430"/>
      <c r="G56" s="428"/>
      <c r="H56" s="431" t="s">
        <v>482</v>
      </c>
      <c r="I56" s="432" t="s">
        <v>482</v>
      </c>
      <c r="J56" s="428" t="s">
        <v>483</v>
      </c>
      <c r="K56" s="427" t="s">
        <v>94</v>
      </c>
      <c r="L56" s="430" t="s">
        <v>36</v>
      </c>
      <c r="M56" s="428" t="s">
        <v>95</v>
      </c>
      <c r="N56" s="397" t="s">
        <v>484</v>
      </c>
      <c r="O56" s="432" t="s">
        <v>472</v>
      </c>
      <c r="P56" s="428"/>
      <c r="Q56" s="397"/>
      <c r="R56" s="433"/>
      <c r="S56" s="428"/>
      <c r="T56" s="397"/>
      <c r="U56" s="432" t="s">
        <v>54</v>
      </c>
      <c r="V56" s="428" t="s">
        <v>95</v>
      </c>
      <c r="W56" s="434"/>
      <c r="X56" s="401"/>
      <c r="Y56" s="396"/>
      <c r="Z56" s="397"/>
      <c r="AA56" s="432"/>
      <c r="AB56" s="428" t="s">
        <v>95</v>
      </c>
      <c r="AC56" s="435"/>
      <c r="AD56" s="436">
        <v>2</v>
      </c>
      <c r="AE56" s="400"/>
      <c r="AF56" s="401"/>
      <c r="AG56" s="430"/>
      <c r="AH56" s="430"/>
      <c r="AJ56" s="437" t="s">
        <v>465</v>
      </c>
      <c r="AK56" s="430" t="s">
        <v>485</v>
      </c>
      <c r="AL56" s="430">
        <v>0</v>
      </c>
      <c r="AM56" s="430" t="s">
        <v>486</v>
      </c>
    </row>
    <row r="57" spans="1:39" s="392" customFormat="1" ht="48" x14ac:dyDescent="0.2">
      <c r="A57" s="385">
        <v>52</v>
      </c>
      <c r="B57" s="386" t="s">
        <v>30</v>
      </c>
      <c r="C57" s="387" t="s">
        <v>467</v>
      </c>
      <c r="D57" s="388" t="s">
        <v>32</v>
      </c>
      <c r="E57" s="389"/>
      <c r="F57" s="389"/>
      <c r="G57" s="387"/>
      <c r="H57" s="390" t="s">
        <v>487</v>
      </c>
      <c r="I57" s="389" t="s">
        <v>487</v>
      </c>
      <c r="J57" s="387" t="s">
        <v>191</v>
      </c>
      <c r="K57" s="390" t="s">
        <v>94</v>
      </c>
      <c r="L57" s="389" t="s">
        <v>36</v>
      </c>
      <c r="M57" s="387"/>
      <c r="N57" s="391"/>
      <c r="O57" s="389" t="s">
        <v>472</v>
      </c>
      <c r="P57" s="387"/>
      <c r="Q57" s="391" t="s">
        <v>488</v>
      </c>
      <c r="R57" s="393"/>
      <c r="S57" s="387"/>
      <c r="T57" s="391" t="s">
        <v>36</v>
      </c>
      <c r="U57" s="389" t="s">
        <v>54</v>
      </c>
      <c r="V57" s="387" t="s">
        <v>30</v>
      </c>
      <c r="W57" s="434" t="s">
        <v>489</v>
      </c>
      <c r="X57" s="401"/>
      <c r="Y57" s="396"/>
      <c r="Z57" s="397" t="s">
        <v>367</v>
      </c>
      <c r="AA57" s="389"/>
      <c r="AB57" s="387"/>
      <c r="AC57" s="398"/>
      <c r="AD57" s="399">
        <v>2</v>
      </c>
      <c r="AE57" s="400"/>
      <c r="AF57" s="401"/>
      <c r="AG57" s="389"/>
      <c r="AH57" s="389"/>
      <c r="AJ57" s="392" t="s">
        <v>465</v>
      </c>
      <c r="AK57" s="389" t="s">
        <v>490</v>
      </c>
      <c r="AL57" s="389">
        <v>0</v>
      </c>
      <c r="AM57" s="389">
        <v>0</v>
      </c>
    </row>
    <row r="58" spans="1:39" s="437" customFormat="1" ht="144" x14ac:dyDescent="0.2">
      <c r="A58" s="426">
        <v>53</v>
      </c>
      <c r="B58" s="427" t="s">
        <v>188</v>
      </c>
      <c r="C58" s="428" t="s">
        <v>467</v>
      </c>
      <c r="D58" s="429"/>
      <c r="E58" s="438" t="s">
        <v>32</v>
      </c>
      <c r="F58" s="439"/>
      <c r="G58" s="440"/>
      <c r="H58" s="427" t="s">
        <v>491</v>
      </c>
      <c r="I58" s="430" t="s">
        <v>491</v>
      </c>
      <c r="J58" s="427" t="s">
        <v>191</v>
      </c>
      <c r="K58" s="427" t="s">
        <v>94</v>
      </c>
      <c r="L58" s="430"/>
      <c r="M58" s="428" t="s">
        <v>54</v>
      </c>
      <c r="N58" s="441"/>
      <c r="O58" s="430"/>
      <c r="P58" s="428" t="s">
        <v>95</v>
      </c>
      <c r="Q58" s="441"/>
      <c r="R58" s="442"/>
      <c r="S58" s="443"/>
      <c r="T58" s="397" t="s">
        <v>36</v>
      </c>
      <c r="U58" s="432" t="s">
        <v>36</v>
      </c>
      <c r="V58" s="443" t="str">
        <f t="shared" si="0"/>
        <v>ja</v>
      </c>
      <c r="W58" s="397" t="s">
        <v>58</v>
      </c>
      <c r="X58" s="432" t="s">
        <v>43</v>
      </c>
      <c r="Y58" s="443"/>
      <c r="Z58" s="397" t="s">
        <v>492</v>
      </c>
      <c r="AA58" s="432"/>
      <c r="AB58" s="443"/>
      <c r="AC58" s="444"/>
      <c r="AD58" s="436">
        <v>2</v>
      </c>
      <c r="AE58" s="400" t="s">
        <v>493</v>
      </c>
      <c r="AF58" s="401"/>
      <c r="AG58" s="430"/>
      <c r="AH58" s="430"/>
      <c r="AJ58" s="437" t="s">
        <v>465</v>
      </c>
      <c r="AK58" s="430" t="e">
        <v>#N/A</v>
      </c>
      <c r="AL58" s="430" t="e">
        <v>#N/A</v>
      </c>
      <c r="AM58" s="430" t="e">
        <v>#N/A</v>
      </c>
    </row>
    <row r="59" spans="1:39" s="178" customFormat="1" ht="224" x14ac:dyDescent="0.2">
      <c r="A59" s="259">
        <v>54</v>
      </c>
      <c r="B59" s="179" t="s">
        <v>50</v>
      </c>
      <c r="C59" s="203" t="s">
        <v>467</v>
      </c>
      <c r="D59" s="247" t="s">
        <v>32</v>
      </c>
      <c r="E59" s="339"/>
      <c r="F59" s="338"/>
      <c r="G59" s="340"/>
      <c r="H59" s="179" t="s">
        <v>494</v>
      </c>
      <c r="I59" s="180" t="s">
        <v>494</v>
      </c>
      <c r="J59" s="420" t="str">
        <f t="shared" si="2"/>
        <v>Het risico dat zorg wordt gedeclareerd die in een ander domein (niet Zvw) thuishoort en dus niet behoort tot de geneeskundige ggz</v>
      </c>
      <c r="K59" s="223" t="s">
        <v>35</v>
      </c>
      <c r="L59" s="224" t="s">
        <v>36</v>
      </c>
      <c r="M59" s="225" t="str">
        <f t="shared" si="1"/>
        <v>Ja</v>
      </c>
      <c r="N59" s="202" t="s">
        <v>495</v>
      </c>
      <c r="O59" s="180" t="s">
        <v>496</v>
      </c>
      <c r="P59" s="346" t="s">
        <v>497</v>
      </c>
      <c r="Q59" s="202" t="s">
        <v>498</v>
      </c>
      <c r="R59" s="186" t="s">
        <v>499</v>
      </c>
      <c r="S59" s="203" t="s">
        <v>500</v>
      </c>
      <c r="T59" s="231" t="s">
        <v>36</v>
      </c>
      <c r="U59" s="224" t="s">
        <v>54</v>
      </c>
      <c r="V59" s="225" t="s">
        <v>36</v>
      </c>
      <c r="W59" s="202" t="s">
        <v>501</v>
      </c>
      <c r="X59" s="180"/>
      <c r="Y59" s="202" t="s">
        <v>502</v>
      </c>
      <c r="Z59" s="231" t="s">
        <v>449</v>
      </c>
      <c r="AA59" s="224"/>
      <c r="AB59" s="225"/>
      <c r="AC59" s="263"/>
      <c r="AD59" s="269">
        <v>2</v>
      </c>
      <c r="AE59" s="269" t="s">
        <v>503</v>
      </c>
      <c r="AF59" s="180" t="s">
        <v>504</v>
      </c>
      <c r="AG59" s="177"/>
      <c r="AH59" s="177"/>
      <c r="AJ59" s="178" t="s">
        <v>356</v>
      </c>
      <c r="AK59" s="177" t="s">
        <v>505</v>
      </c>
      <c r="AL59" s="177" t="s">
        <v>29</v>
      </c>
      <c r="AM59" s="177" t="s">
        <v>506</v>
      </c>
    </row>
    <row r="60" spans="1:39" s="451" customFormat="1" ht="192" x14ac:dyDescent="0.2">
      <c r="A60" s="445">
        <v>55</v>
      </c>
      <c r="B60" s="431" t="s">
        <v>481</v>
      </c>
      <c r="C60" s="443" t="s">
        <v>507</v>
      </c>
      <c r="D60" s="446"/>
      <c r="E60" s="447" t="s">
        <v>32</v>
      </c>
      <c r="F60" s="448"/>
      <c r="G60" s="449"/>
      <c r="H60" s="431" t="s">
        <v>508</v>
      </c>
      <c r="I60" s="432" t="s">
        <v>508</v>
      </c>
      <c r="J60" s="431" t="s">
        <v>191</v>
      </c>
      <c r="K60" s="431" t="s">
        <v>94</v>
      </c>
      <c r="L60" s="432"/>
      <c r="M60" s="443" t="s">
        <v>54</v>
      </c>
      <c r="N60" s="397"/>
      <c r="O60" s="432"/>
      <c r="P60" s="443" t="s">
        <v>95</v>
      </c>
      <c r="Q60" s="397"/>
      <c r="R60" s="433"/>
      <c r="S60" s="443"/>
      <c r="T60" s="397" t="s">
        <v>36</v>
      </c>
      <c r="U60" s="432"/>
      <c r="V60" s="443" t="s">
        <v>95</v>
      </c>
      <c r="W60" s="397" t="s">
        <v>509</v>
      </c>
      <c r="X60" s="432" t="s">
        <v>43</v>
      </c>
      <c r="Y60" s="443" t="s">
        <v>510</v>
      </c>
      <c r="Z60" s="397" t="s">
        <v>456</v>
      </c>
      <c r="AA60" s="432"/>
      <c r="AB60" s="443"/>
      <c r="AC60" s="444"/>
      <c r="AD60" s="450">
        <v>2</v>
      </c>
      <c r="AE60" s="450" t="s">
        <v>511</v>
      </c>
      <c r="AF60" s="401"/>
      <c r="AG60" s="432"/>
      <c r="AH60" s="432"/>
      <c r="AJ60" s="451" t="s">
        <v>356</v>
      </c>
      <c r="AK60" s="432" t="s">
        <v>512</v>
      </c>
      <c r="AL60" s="432" t="s">
        <v>114</v>
      </c>
      <c r="AM60" s="432">
        <v>0</v>
      </c>
    </row>
    <row r="61" spans="1:39" s="178" customFormat="1" ht="224" x14ac:dyDescent="0.2">
      <c r="A61" s="259">
        <v>56</v>
      </c>
      <c r="B61" s="182" t="s">
        <v>50</v>
      </c>
      <c r="C61" s="203" t="s">
        <v>507</v>
      </c>
      <c r="D61" s="247" t="s">
        <v>32</v>
      </c>
      <c r="E61" s="339"/>
      <c r="F61" s="338"/>
      <c r="G61" s="340"/>
      <c r="H61" s="179" t="s">
        <v>513</v>
      </c>
      <c r="I61" s="180" t="s">
        <v>513</v>
      </c>
      <c r="J61" s="420" t="s">
        <v>514</v>
      </c>
      <c r="K61" s="223" t="s">
        <v>94</v>
      </c>
      <c r="L61" s="224"/>
      <c r="M61" s="225" t="s">
        <v>54</v>
      </c>
      <c r="N61" s="202"/>
      <c r="O61" s="180"/>
      <c r="P61" s="203" t="s">
        <v>95</v>
      </c>
      <c r="Q61" s="202" t="s">
        <v>515</v>
      </c>
      <c r="R61" s="186" t="s">
        <v>516</v>
      </c>
      <c r="S61" s="203" t="s">
        <v>517</v>
      </c>
      <c r="T61" s="231" t="s">
        <v>36</v>
      </c>
      <c r="U61" s="224"/>
      <c r="V61" s="225" t="s">
        <v>36</v>
      </c>
      <c r="W61" s="202" t="s">
        <v>518</v>
      </c>
      <c r="X61" s="180" t="s">
        <v>519</v>
      </c>
      <c r="Y61" s="347" t="s">
        <v>520</v>
      </c>
      <c r="Z61" s="231" t="s">
        <v>449</v>
      </c>
      <c r="AA61" s="224"/>
      <c r="AB61" s="225"/>
      <c r="AC61" s="263"/>
      <c r="AD61" s="269">
        <v>2</v>
      </c>
      <c r="AE61" s="269"/>
      <c r="AF61" s="180"/>
      <c r="AG61" s="177"/>
      <c r="AH61" s="177"/>
      <c r="AJ61" s="178" t="s">
        <v>356</v>
      </c>
      <c r="AK61" s="177" t="s">
        <v>521</v>
      </c>
      <c r="AL61" s="177" t="s">
        <v>522</v>
      </c>
      <c r="AM61" s="177">
        <v>0</v>
      </c>
    </row>
    <row r="62" spans="1:39" s="178" customFormat="1" ht="128" x14ac:dyDescent="0.2">
      <c r="A62" s="259">
        <v>57</v>
      </c>
      <c r="B62" s="182" t="s">
        <v>50</v>
      </c>
      <c r="C62" s="203" t="s">
        <v>507</v>
      </c>
      <c r="D62" s="247" t="s">
        <v>32</v>
      </c>
      <c r="E62" s="339"/>
      <c r="F62" s="338"/>
      <c r="G62" s="340"/>
      <c r="H62" s="179" t="s">
        <v>523</v>
      </c>
      <c r="I62" s="180" t="s">
        <v>523</v>
      </c>
      <c r="J62" s="420" t="s">
        <v>524</v>
      </c>
      <c r="K62" s="223" t="s">
        <v>94</v>
      </c>
      <c r="L62" s="224"/>
      <c r="M62" s="225" t="s">
        <v>54</v>
      </c>
      <c r="N62" s="202"/>
      <c r="O62" s="180"/>
      <c r="P62" s="203" t="s">
        <v>95</v>
      </c>
      <c r="Q62" s="202" t="s">
        <v>525</v>
      </c>
      <c r="R62" s="186" t="s">
        <v>526</v>
      </c>
      <c r="S62" s="203" t="s">
        <v>527</v>
      </c>
      <c r="T62" s="231" t="s">
        <v>36</v>
      </c>
      <c r="U62" s="224"/>
      <c r="V62" s="225" t="s">
        <v>36</v>
      </c>
      <c r="W62" s="202" t="s">
        <v>528</v>
      </c>
      <c r="X62" s="180"/>
      <c r="Y62" s="203" t="s">
        <v>529</v>
      </c>
      <c r="Z62" s="231" t="s">
        <v>449</v>
      </c>
      <c r="AA62" s="224"/>
      <c r="AB62" s="225"/>
      <c r="AC62" s="263"/>
      <c r="AD62" s="269">
        <v>2</v>
      </c>
      <c r="AE62" s="269"/>
      <c r="AF62" s="180"/>
      <c r="AG62" s="177"/>
      <c r="AH62" s="177"/>
      <c r="AJ62" s="178" t="s">
        <v>356</v>
      </c>
      <c r="AK62" s="177" t="s">
        <v>530</v>
      </c>
      <c r="AL62" s="177" t="s">
        <v>114</v>
      </c>
      <c r="AM62" s="177">
        <v>0</v>
      </c>
    </row>
    <row r="63" spans="1:39" s="178" customFormat="1" ht="96" x14ac:dyDescent="0.2">
      <c r="A63" s="259">
        <v>58</v>
      </c>
      <c r="B63" s="182" t="s">
        <v>50</v>
      </c>
      <c r="C63" s="203" t="s">
        <v>507</v>
      </c>
      <c r="D63" s="247" t="s">
        <v>32</v>
      </c>
      <c r="E63" s="339"/>
      <c r="F63" s="338"/>
      <c r="G63" s="340"/>
      <c r="H63" s="179" t="s">
        <v>531</v>
      </c>
      <c r="I63" s="180" t="s">
        <v>532</v>
      </c>
      <c r="J63" s="420" t="s">
        <v>533</v>
      </c>
      <c r="K63" s="223" t="s">
        <v>94</v>
      </c>
      <c r="L63" s="224"/>
      <c r="M63" s="225" t="s">
        <v>54</v>
      </c>
      <c r="N63" s="202"/>
      <c r="O63" s="180"/>
      <c r="P63" s="203" t="s">
        <v>95</v>
      </c>
      <c r="Q63" s="202" t="s">
        <v>534</v>
      </c>
      <c r="R63" s="186" t="s">
        <v>535</v>
      </c>
      <c r="S63" s="346" t="s">
        <v>536</v>
      </c>
      <c r="T63" s="231" t="s">
        <v>36</v>
      </c>
      <c r="U63" s="224"/>
      <c r="V63" s="225" t="s">
        <v>36</v>
      </c>
      <c r="W63" s="202" t="s">
        <v>509</v>
      </c>
      <c r="X63" s="180"/>
      <c r="Y63" s="346" t="s">
        <v>509</v>
      </c>
      <c r="Z63" s="231" t="s">
        <v>456</v>
      </c>
      <c r="AA63" s="224"/>
      <c r="AB63" s="225"/>
      <c r="AC63" s="263"/>
      <c r="AD63" s="269">
        <v>2</v>
      </c>
      <c r="AE63" s="269" t="s">
        <v>537</v>
      </c>
      <c r="AF63" s="180"/>
      <c r="AG63" s="177"/>
      <c r="AH63" s="177"/>
      <c r="AJ63" s="178" t="s">
        <v>356</v>
      </c>
      <c r="AK63" s="177" t="s">
        <v>538</v>
      </c>
      <c r="AL63" s="177" t="s">
        <v>29</v>
      </c>
      <c r="AM63" s="177">
        <v>0</v>
      </c>
    </row>
    <row r="64" spans="1:39" s="178" customFormat="1" ht="409.6" x14ac:dyDescent="0.2">
      <c r="A64" s="259">
        <v>59</v>
      </c>
      <c r="B64" s="182" t="s">
        <v>30</v>
      </c>
      <c r="C64" s="201" t="s">
        <v>539</v>
      </c>
      <c r="D64" s="246" t="s">
        <v>32</v>
      </c>
      <c r="E64" s="240"/>
      <c r="F64" s="241"/>
      <c r="G64" s="255"/>
      <c r="H64" s="182" t="s">
        <v>540</v>
      </c>
      <c r="I64" s="183" t="s">
        <v>541</v>
      </c>
      <c r="J64" s="420" t="s">
        <v>542</v>
      </c>
      <c r="K64" s="220" t="s">
        <v>35</v>
      </c>
      <c r="L64" s="221"/>
      <c r="M64" s="222" t="s">
        <v>36</v>
      </c>
      <c r="N64" s="200" t="s">
        <v>543</v>
      </c>
      <c r="O64" s="183"/>
      <c r="P64" s="201" t="s">
        <v>544</v>
      </c>
      <c r="Q64" s="200" t="s">
        <v>545</v>
      </c>
      <c r="R64" s="184" t="s">
        <v>546</v>
      </c>
      <c r="S64" s="201"/>
      <c r="T64" s="230" t="s">
        <v>36</v>
      </c>
      <c r="U64" s="218"/>
      <c r="V64" s="179" t="s">
        <v>95</v>
      </c>
      <c r="W64" s="202" t="s">
        <v>547</v>
      </c>
      <c r="X64" s="180"/>
      <c r="Y64" s="305" t="s">
        <v>548</v>
      </c>
      <c r="Z64" s="232" t="s">
        <v>549</v>
      </c>
      <c r="AA64" s="218"/>
      <c r="AB64" s="219"/>
      <c r="AC64" s="194"/>
      <c r="AD64" s="265">
        <v>2</v>
      </c>
      <c r="AE64" s="269"/>
      <c r="AF64" s="180"/>
      <c r="AG64" s="177"/>
      <c r="AH64" s="177"/>
      <c r="AJ64" s="178" t="s">
        <v>356</v>
      </c>
      <c r="AK64" s="177" t="s">
        <v>550</v>
      </c>
      <c r="AL64" s="177" t="s">
        <v>29</v>
      </c>
      <c r="AM64" s="177">
        <v>0</v>
      </c>
    </row>
    <row r="65" spans="1:39" s="178" customFormat="1" ht="256" x14ac:dyDescent="0.2">
      <c r="A65" s="259">
        <v>60</v>
      </c>
      <c r="B65" s="182" t="s">
        <v>30</v>
      </c>
      <c r="C65" s="201" t="s">
        <v>539</v>
      </c>
      <c r="D65" s="246" t="s">
        <v>32</v>
      </c>
      <c r="E65" s="240"/>
      <c r="F65" s="241"/>
      <c r="G65" s="255"/>
      <c r="H65" s="182" t="s">
        <v>551</v>
      </c>
      <c r="I65" s="183" t="s">
        <v>552</v>
      </c>
      <c r="J65" s="182" t="str">
        <f t="shared" ref="J65" si="3">H65</f>
        <v xml:space="preserve">Het risico dat een ECT wordt gedeclareerd, die niet voldoet aan de voorwaarden.
</v>
      </c>
      <c r="K65" s="220" t="s">
        <v>35</v>
      </c>
      <c r="L65" s="221"/>
      <c r="M65" s="222" t="s">
        <v>36</v>
      </c>
      <c r="N65" s="200" t="s">
        <v>543</v>
      </c>
      <c r="O65" s="183"/>
      <c r="P65" s="201" t="s">
        <v>544</v>
      </c>
      <c r="Q65" s="200" t="s">
        <v>553</v>
      </c>
      <c r="R65" s="184" t="s">
        <v>554</v>
      </c>
      <c r="S65" s="201"/>
      <c r="T65" s="230" t="s">
        <v>36</v>
      </c>
      <c r="U65" s="218"/>
      <c r="V65" s="179" t="s">
        <v>95</v>
      </c>
      <c r="W65" s="202" t="s">
        <v>555</v>
      </c>
      <c r="X65" s="180"/>
      <c r="Y65" s="305"/>
      <c r="Z65" s="232" t="s">
        <v>549</v>
      </c>
      <c r="AA65" s="218"/>
      <c r="AB65" s="219"/>
      <c r="AC65" s="194"/>
      <c r="AD65" s="265">
        <v>2</v>
      </c>
      <c r="AE65" s="269"/>
      <c r="AF65" s="180"/>
      <c r="AG65" s="177"/>
      <c r="AH65" s="177"/>
      <c r="AJ65" s="178" t="s">
        <v>356</v>
      </c>
      <c r="AK65" s="177" t="s">
        <v>538</v>
      </c>
      <c r="AL65" s="177" t="s">
        <v>29</v>
      </c>
      <c r="AM65" s="177">
        <v>0</v>
      </c>
    </row>
    <row r="66" spans="1:39" s="178" customFormat="1" ht="256" x14ac:dyDescent="0.2">
      <c r="A66" s="259">
        <v>61</v>
      </c>
      <c r="B66" s="182" t="s">
        <v>30</v>
      </c>
      <c r="C66" s="201" t="s">
        <v>539</v>
      </c>
      <c r="D66" s="246" t="s">
        <v>32</v>
      </c>
      <c r="E66" s="240"/>
      <c r="F66" s="241"/>
      <c r="G66" s="255"/>
      <c r="H66" s="182" t="s">
        <v>556</v>
      </c>
      <c r="I66" s="183" t="s">
        <v>556</v>
      </c>
      <c r="J66" s="182" t="str">
        <f t="shared" si="2"/>
        <v>Het risico dat de overige verrichtingen niet conform voorwaarden gedeclareerd worden.</v>
      </c>
      <c r="K66" s="220" t="s">
        <v>35</v>
      </c>
      <c r="L66" s="221"/>
      <c r="M66" s="222" t="s">
        <v>36</v>
      </c>
      <c r="N66" s="200" t="s">
        <v>543</v>
      </c>
      <c r="O66" s="183"/>
      <c r="P66" s="201" t="s">
        <v>544</v>
      </c>
      <c r="Q66" s="200" t="s">
        <v>553</v>
      </c>
      <c r="R66" s="184" t="s">
        <v>557</v>
      </c>
      <c r="S66" s="201"/>
      <c r="T66" s="230" t="s">
        <v>36</v>
      </c>
      <c r="U66" s="218"/>
      <c r="V66" s="179" t="s">
        <v>95</v>
      </c>
      <c r="W66" s="202" t="s">
        <v>558</v>
      </c>
      <c r="X66" s="180"/>
      <c r="Y66" s="305"/>
      <c r="Z66" s="232" t="s">
        <v>549</v>
      </c>
      <c r="AA66" s="218"/>
      <c r="AB66" s="219"/>
      <c r="AC66" s="194"/>
      <c r="AD66" s="265">
        <v>2</v>
      </c>
      <c r="AE66" s="269"/>
      <c r="AF66" s="180"/>
      <c r="AG66" s="177"/>
      <c r="AH66" s="177"/>
      <c r="AJ66" s="178" t="s">
        <v>356</v>
      </c>
      <c r="AK66" s="177" t="s">
        <v>142</v>
      </c>
      <c r="AL66" s="177">
        <v>0</v>
      </c>
      <c r="AM66" s="177">
        <v>0</v>
      </c>
    </row>
    <row r="67" spans="1:39" s="178" customFormat="1" ht="256" x14ac:dyDescent="0.2">
      <c r="A67" s="259">
        <v>62</v>
      </c>
      <c r="B67" s="182" t="s">
        <v>188</v>
      </c>
      <c r="C67" s="201" t="s">
        <v>539</v>
      </c>
      <c r="D67" s="246"/>
      <c r="E67" s="240" t="s">
        <v>32</v>
      </c>
      <c r="F67" s="241"/>
      <c r="G67" s="255"/>
      <c r="H67" s="182" t="s">
        <v>559</v>
      </c>
      <c r="I67" s="183" t="s">
        <v>144</v>
      </c>
      <c r="J67" s="182" t="s">
        <v>560</v>
      </c>
      <c r="K67" s="220" t="s">
        <v>35</v>
      </c>
      <c r="L67" s="221"/>
      <c r="M67" s="222" t="s">
        <v>36</v>
      </c>
      <c r="N67" s="200" t="s">
        <v>543</v>
      </c>
      <c r="O67" s="183"/>
      <c r="P67" s="201" t="s">
        <v>544</v>
      </c>
      <c r="Q67" s="200" t="s">
        <v>561</v>
      </c>
      <c r="R67" s="184"/>
      <c r="S67" s="201"/>
      <c r="T67" s="230" t="s">
        <v>36</v>
      </c>
      <c r="U67" s="218"/>
      <c r="V67" s="222"/>
      <c r="W67" s="202" t="s">
        <v>58</v>
      </c>
      <c r="X67" s="180" t="s">
        <v>43</v>
      </c>
      <c r="Y67" s="305"/>
      <c r="Z67" s="232" t="s">
        <v>151</v>
      </c>
      <c r="AA67" s="218"/>
      <c r="AB67" s="219"/>
      <c r="AC67" s="194"/>
      <c r="AD67" s="268">
        <v>2</v>
      </c>
      <c r="AE67" s="269" t="s">
        <v>562</v>
      </c>
      <c r="AF67" s="180" t="s">
        <v>563</v>
      </c>
      <c r="AG67" s="177"/>
      <c r="AH67" s="177"/>
      <c r="AJ67" s="178" t="s">
        <v>356</v>
      </c>
      <c r="AK67" s="177" t="s">
        <v>124</v>
      </c>
      <c r="AL67" s="177">
        <v>0</v>
      </c>
      <c r="AM67" s="177" t="s">
        <v>564</v>
      </c>
    </row>
    <row r="68" spans="1:39" s="178" customFormat="1" ht="256" x14ac:dyDescent="0.2">
      <c r="A68" s="259">
        <v>63</v>
      </c>
      <c r="B68" s="182" t="s">
        <v>188</v>
      </c>
      <c r="C68" s="201" t="s">
        <v>539</v>
      </c>
      <c r="D68" s="246" t="s">
        <v>32</v>
      </c>
      <c r="E68" s="240"/>
      <c r="F68" s="241"/>
      <c r="G68" s="255"/>
      <c r="H68" s="182" t="s">
        <v>565</v>
      </c>
      <c r="I68" s="183" t="s">
        <v>566</v>
      </c>
      <c r="J68" s="182" t="s">
        <v>567</v>
      </c>
      <c r="K68" s="220" t="s">
        <v>35</v>
      </c>
      <c r="L68" s="221"/>
      <c r="M68" s="222" t="s">
        <v>36</v>
      </c>
      <c r="N68" s="200" t="s">
        <v>543</v>
      </c>
      <c r="O68" s="183"/>
      <c r="P68" s="201" t="s">
        <v>544</v>
      </c>
      <c r="Q68" s="200" t="s">
        <v>158</v>
      </c>
      <c r="R68" s="184"/>
      <c r="S68" s="201"/>
      <c r="T68" s="230" t="s">
        <v>36</v>
      </c>
      <c r="U68" s="218"/>
      <c r="V68" s="222"/>
      <c r="W68" s="202" t="s">
        <v>160</v>
      </c>
      <c r="X68" s="180"/>
      <c r="Y68" s="305"/>
      <c r="Z68" s="232" t="s">
        <v>161</v>
      </c>
      <c r="AA68" s="218"/>
      <c r="AB68" s="219"/>
      <c r="AC68" s="194"/>
      <c r="AD68" s="268">
        <v>2</v>
      </c>
      <c r="AE68" s="269" t="s">
        <v>568</v>
      </c>
      <c r="AF68" s="180" t="s">
        <v>569</v>
      </c>
      <c r="AG68" s="177"/>
      <c r="AH68" s="177"/>
      <c r="AJ68" s="178" t="s">
        <v>356</v>
      </c>
      <c r="AK68" s="177" t="s">
        <v>142</v>
      </c>
      <c r="AL68" s="177">
        <v>0</v>
      </c>
      <c r="AM68" s="177">
        <v>0</v>
      </c>
    </row>
    <row r="69" spans="1:39" s="178" customFormat="1" ht="256" x14ac:dyDescent="0.2">
      <c r="A69" s="259">
        <v>64</v>
      </c>
      <c r="B69" s="182" t="s">
        <v>188</v>
      </c>
      <c r="C69" s="201" t="s">
        <v>539</v>
      </c>
      <c r="D69" s="246" t="s">
        <v>32</v>
      </c>
      <c r="E69" s="240"/>
      <c r="F69" s="241"/>
      <c r="G69" s="255"/>
      <c r="H69" s="182" t="s">
        <v>570</v>
      </c>
      <c r="I69" s="183" t="s">
        <v>164</v>
      </c>
      <c r="J69" s="182" t="s">
        <v>571</v>
      </c>
      <c r="K69" s="220" t="s">
        <v>35</v>
      </c>
      <c r="L69" s="221"/>
      <c r="M69" s="222" t="s">
        <v>36</v>
      </c>
      <c r="N69" s="200" t="s">
        <v>543</v>
      </c>
      <c r="O69" s="183"/>
      <c r="P69" s="201" t="s">
        <v>544</v>
      </c>
      <c r="Q69" s="200" t="s">
        <v>167</v>
      </c>
      <c r="R69" s="184"/>
      <c r="S69" s="201"/>
      <c r="T69" s="230" t="s">
        <v>36</v>
      </c>
      <c r="U69" s="218"/>
      <c r="V69" s="222"/>
      <c r="W69" s="202" t="s">
        <v>160</v>
      </c>
      <c r="X69" s="180"/>
      <c r="Y69" s="305"/>
      <c r="Z69" s="232" t="s">
        <v>167</v>
      </c>
      <c r="AA69" s="218"/>
      <c r="AB69" s="219"/>
      <c r="AC69" s="194"/>
      <c r="AD69" s="268">
        <v>2</v>
      </c>
      <c r="AE69" s="269" t="s">
        <v>572</v>
      </c>
      <c r="AF69" s="180" t="s">
        <v>573</v>
      </c>
      <c r="AG69" s="177"/>
      <c r="AH69" s="177"/>
      <c r="AJ69" s="178" t="s">
        <v>356</v>
      </c>
      <c r="AK69" s="177" t="s">
        <v>574</v>
      </c>
      <c r="AL69" s="177" t="s">
        <v>114</v>
      </c>
      <c r="AM69" s="177">
        <v>0</v>
      </c>
    </row>
    <row r="70" spans="1:39" s="178" customFormat="1" ht="256" x14ac:dyDescent="0.2">
      <c r="A70" s="259">
        <v>65</v>
      </c>
      <c r="B70" s="179" t="s">
        <v>30</v>
      </c>
      <c r="C70" s="199" t="s">
        <v>539</v>
      </c>
      <c r="D70" s="244" t="s">
        <v>32</v>
      </c>
      <c r="E70" s="218"/>
      <c r="F70" s="218"/>
      <c r="G70" s="219"/>
      <c r="H70" s="191" t="s">
        <v>575</v>
      </c>
      <c r="I70" s="177" t="s">
        <v>576</v>
      </c>
      <c r="J70" s="199" t="s">
        <v>577</v>
      </c>
      <c r="K70" s="217" t="s">
        <v>35</v>
      </c>
      <c r="L70" s="218"/>
      <c r="M70" s="219" t="s">
        <v>36</v>
      </c>
      <c r="N70" s="198" t="s">
        <v>578</v>
      </c>
      <c r="P70" s="199" t="s">
        <v>544</v>
      </c>
      <c r="Q70" s="198" t="s">
        <v>553</v>
      </c>
      <c r="R70" s="181" t="s">
        <v>579</v>
      </c>
      <c r="S70" s="199"/>
      <c r="T70" s="230" t="s">
        <v>36</v>
      </c>
      <c r="U70" s="218"/>
      <c r="V70" s="179" t="s">
        <v>30</v>
      </c>
      <c r="W70" s="202" t="s">
        <v>580</v>
      </c>
      <c r="X70" s="180" t="s">
        <v>581</v>
      </c>
      <c r="Y70" s="305"/>
      <c r="Z70" s="232" t="s">
        <v>582</v>
      </c>
      <c r="AA70" s="224"/>
      <c r="AB70" s="219"/>
      <c r="AC70" s="194"/>
      <c r="AD70" s="268">
        <v>2</v>
      </c>
      <c r="AE70" s="269"/>
      <c r="AF70" s="180"/>
      <c r="AG70" s="177"/>
      <c r="AH70" s="177"/>
      <c r="AJ70" s="178" t="s">
        <v>356</v>
      </c>
      <c r="AK70" s="177" t="s">
        <v>583</v>
      </c>
      <c r="AL70" s="177" t="s">
        <v>114</v>
      </c>
      <c r="AM70" s="177">
        <v>0</v>
      </c>
    </row>
    <row r="71" spans="1:39" s="178" customFormat="1" ht="256" x14ac:dyDescent="0.2">
      <c r="A71" s="259">
        <v>68</v>
      </c>
      <c r="B71" s="179" t="s">
        <v>30</v>
      </c>
      <c r="C71" s="199" t="s">
        <v>539</v>
      </c>
      <c r="D71" s="244" t="s">
        <v>32</v>
      </c>
      <c r="E71" s="218"/>
      <c r="F71" s="218"/>
      <c r="G71" s="219"/>
      <c r="H71" s="191" t="s">
        <v>584</v>
      </c>
      <c r="I71" s="177" t="s">
        <v>585</v>
      </c>
      <c r="J71" s="199" t="str">
        <f>H71</f>
        <v>Het risico op het gelijktijdig declareren van verblijf en vzo</v>
      </c>
      <c r="K71" s="217" t="s">
        <v>35</v>
      </c>
      <c r="L71" s="218"/>
      <c r="M71" s="219" t="s">
        <v>36</v>
      </c>
      <c r="N71" s="198" t="s">
        <v>586</v>
      </c>
      <c r="P71" s="199" t="s">
        <v>544</v>
      </c>
      <c r="Q71" s="198" t="s">
        <v>587</v>
      </c>
      <c r="R71" s="181" t="s">
        <v>588</v>
      </c>
      <c r="S71" s="199"/>
      <c r="T71" s="230" t="s">
        <v>36</v>
      </c>
      <c r="U71" s="218"/>
      <c r="V71" s="219" t="s">
        <v>30</v>
      </c>
      <c r="W71" s="202" t="s">
        <v>589</v>
      </c>
      <c r="X71" s="180" t="s">
        <v>581</v>
      </c>
      <c r="Y71" s="305"/>
      <c r="Z71" s="232" t="s">
        <v>590</v>
      </c>
      <c r="AA71" s="218"/>
      <c r="AB71" s="219"/>
      <c r="AC71" s="194"/>
      <c r="AD71" s="268">
        <v>2</v>
      </c>
      <c r="AE71" s="269"/>
      <c r="AF71" s="180"/>
      <c r="AG71" s="177"/>
      <c r="AH71" s="177"/>
      <c r="AJ71" s="178" t="s">
        <v>356</v>
      </c>
      <c r="AK71" s="177" t="s">
        <v>591</v>
      </c>
      <c r="AL71" s="177">
        <v>0</v>
      </c>
      <c r="AM71" s="177">
        <v>0</v>
      </c>
    </row>
    <row r="72" spans="1:39" s="178" customFormat="1" ht="288" x14ac:dyDescent="0.2">
      <c r="A72" s="259">
        <v>66</v>
      </c>
      <c r="B72" s="179" t="s">
        <v>30</v>
      </c>
      <c r="C72" s="199" t="s">
        <v>592</v>
      </c>
      <c r="D72" s="244" t="s">
        <v>32</v>
      </c>
      <c r="E72" s="218"/>
      <c r="F72" s="218"/>
      <c r="G72" s="219"/>
      <c r="H72" s="191" t="s">
        <v>593</v>
      </c>
      <c r="I72" s="177" t="s">
        <v>594</v>
      </c>
      <c r="J72" s="366" t="s">
        <v>595</v>
      </c>
      <c r="K72" s="217" t="s">
        <v>35</v>
      </c>
      <c r="L72" s="218"/>
      <c r="M72" s="219" t="s">
        <v>36</v>
      </c>
      <c r="N72" s="198" t="s">
        <v>596</v>
      </c>
      <c r="P72" s="199" t="s">
        <v>597</v>
      </c>
      <c r="Q72" s="198" t="s">
        <v>598</v>
      </c>
      <c r="R72" s="181"/>
      <c r="S72" s="199" t="s">
        <v>599</v>
      </c>
      <c r="T72" s="230" t="s">
        <v>36</v>
      </c>
      <c r="U72" s="218"/>
      <c r="V72" s="219" t="s">
        <v>36</v>
      </c>
      <c r="W72" s="202" t="s">
        <v>600</v>
      </c>
      <c r="X72" s="180"/>
      <c r="Y72" s="202" t="s">
        <v>601</v>
      </c>
      <c r="Z72" s="232" t="s">
        <v>602</v>
      </c>
      <c r="AA72" s="218"/>
      <c r="AB72" s="219"/>
      <c r="AC72" s="194"/>
      <c r="AD72" s="268">
        <v>2</v>
      </c>
      <c r="AE72" s="269"/>
      <c r="AF72" s="180"/>
      <c r="AG72" s="177"/>
      <c r="AH72" s="177"/>
      <c r="AJ72" s="178" t="s">
        <v>356</v>
      </c>
      <c r="AK72" s="177" t="s">
        <v>603</v>
      </c>
      <c r="AL72" s="177" t="s">
        <v>604</v>
      </c>
      <c r="AM72" s="177">
        <v>0</v>
      </c>
    </row>
    <row r="73" spans="1:39" s="178" customFormat="1" ht="240" x14ac:dyDescent="0.2">
      <c r="A73" s="259">
        <v>67</v>
      </c>
      <c r="B73" s="179" t="s">
        <v>30</v>
      </c>
      <c r="C73" s="199" t="s">
        <v>592</v>
      </c>
      <c r="D73" s="244" t="s">
        <v>32</v>
      </c>
      <c r="E73" s="218"/>
      <c r="F73" s="218"/>
      <c r="G73" s="219"/>
      <c r="H73" s="191" t="s">
        <v>605</v>
      </c>
      <c r="I73" s="177" t="s">
        <v>605</v>
      </c>
      <c r="J73" s="366" t="s">
        <v>606</v>
      </c>
      <c r="K73" s="217" t="s">
        <v>35</v>
      </c>
      <c r="L73" s="218"/>
      <c r="M73" s="219" t="s">
        <v>36</v>
      </c>
      <c r="N73" s="198" t="s">
        <v>596</v>
      </c>
      <c r="P73" s="199" t="s">
        <v>607</v>
      </c>
      <c r="Q73" s="198"/>
      <c r="R73" s="181" t="s">
        <v>608</v>
      </c>
      <c r="S73" s="199" t="s">
        <v>609</v>
      </c>
      <c r="T73" s="230" t="s">
        <v>36</v>
      </c>
      <c r="U73" s="218"/>
      <c r="V73" s="219" t="s">
        <v>36</v>
      </c>
      <c r="W73" s="202" t="s">
        <v>58</v>
      </c>
      <c r="X73" s="180"/>
      <c r="Y73" s="202" t="s">
        <v>58</v>
      </c>
      <c r="Z73" s="232" t="s">
        <v>602</v>
      </c>
      <c r="AA73" s="218"/>
      <c r="AB73" s="219"/>
      <c r="AC73" s="194"/>
      <c r="AD73" s="268">
        <v>2</v>
      </c>
      <c r="AE73" s="269"/>
      <c r="AF73" s="180"/>
      <c r="AG73" s="177"/>
      <c r="AH73" s="177"/>
      <c r="AJ73" s="178" t="s">
        <v>356</v>
      </c>
      <c r="AK73" s="177" t="s">
        <v>610</v>
      </c>
      <c r="AL73" s="177" t="s">
        <v>114</v>
      </c>
      <c r="AM73" s="177">
        <v>0</v>
      </c>
    </row>
    <row r="74" spans="1:39" s="178" customFormat="1" ht="256" x14ac:dyDescent="0.2">
      <c r="A74" s="259">
        <v>69</v>
      </c>
      <c r="B74" s="179" t="s">
        <v>30</v>
      </c>
      <c r="C74" s="199" t="s">
        <v>611</v>
      </c>
      <c r="D74" s="245"/>
      <c r="E74" s="237" t="s">
        <v>32</v>
      </c>
      <c r="F74" s="237" t="s">
        <v>32</v>
      </c>
      <c r="G74" s="254"/>
      <c r="H74" s="191" t="s">
        <v>612</v>
      </c>
      <c r="I74" s="177" t="s">
        <v>613</v>
      </c>
      <c r="J74" s="199" t="str">
        <f t="shared" ref="J74:J76" si="4">H74</f>
        <v>Het risico dat er binnen het traject geen consult door regiebehandelaar wordt gedeclareerd</v>
      </c>
      <c r="K74" s="217" t="s">
        <v>35</v>
      </c>
      <c r="L74" s="218"/>
      <c r="M74" s="219" t="s">
        <v>36</v>
      </c>
      <c r="N74" s="198" t="s">
        <v>614</v>
      </c>
      <c r="P74" s="210" t="s">
        <v>615</v>
      </c>
      <c r="Q74" s="207" t="s">
        <v>40</v>
      </c>
      <c r="R74" s="181" t="s">
        <v>616</v>
      </c>
      <c r="S74" s="199" t="s">
        <v>617</v>
      </c>
      <c r="T74" s="230" t="s">
        <v>36</v>
      </c>
      <c r="U74" s="218"/>
      <c r="V74" s="219" t="s">
        <v>30</v>
      </c>
      <c r="W74" s="202" t="s">
        <v>618</v>
      </c>
      <c r="X74" s="180" t="s">
        <v>43</v>
      </c>
      <c r="Y74" s="305"/>
      <c r="Z74" s="232" t="s">
        <v>45</v>
      </c>
      <c r="AA74" s="218"/>
      <c r="AB74" s="219"/>
      <c r="AC74" s="194"/>
      <c r="AD74" s="268">
        <v>2</v>
      </c>
      <c r="AE74" s="269"/>
      <c r="AF74" s="180"/>
      <c r="AG74" s="177"/>
      <c r="AH74" s="177"/>
      <c r="AJ74" s="178" t="s">
        <v>356</v>
      </c>
      <c r="AK74" s="177" t="s">
        <v>619</v>
      </c>
      <c r="AL74" s="177">
        <v>0</v>
      </c>
      <c r="AM74" s="177">
        <v>0</v>
      </c>
    </row>
    <row r="75" spans="1:39" s="178" customFormat="1" ht="256" x14ac:dyDescent="0.2">
      <c r="A75" s="259">
        <v>70</v>
      </c>
      <c r="B75" s="179" t="s">
        <v>30</v>
      </c>
      <c r="C75" s="199" t="s">
        <v>611</v>
      </c>
      <c r="D75" s="245"/>
      <c r="E75" s="237" t="s">
        <v>32</v>
      </c>
      <c r="F75" s="237" t="s">
        <v>32</v>
      </c>
      <c r="G75" s="254"/>
      <c r="H75" s="191" t="s">
        <v>620</v>
      </c>
      <c r="I75" s="177" t="s">
        <v>621</v>
      </c>
      <c r="J75" s="199" t="str">
        <f t="shared" si="4"/>
        <v>Het risico dat er binnen het traject geen diagnostiekconsult door regiebehandelaar wordt gedeclareerd</v>
      </c>
      <c r="K75" s="217" t="s">
        <v>35</v>
      </c>
      <c r="L75" s="218"/>
      <c r="M75" s="219" t="s">
        <v>36</v>
      </c>
      <c r="N75" s="198" t="s">
        <v>614</v>
      </c>
      <c r="P75" s="210" t="s">
        <v>615</v>
      </c>
      <c r="Q75" s="207" t="s">
        <v>622</v>
      </c>
      <c r="R75" s="181" t="s">
        <v>616</v>
      </c>
      <c r="S75" s="199" t="s">
        <v>617</v>
      </c>
      <c r="T75" s="230" t="s">
        <v>36</v>
      </c>
      <c r="U75" s="218"/>
      <c r="V75" s="219" t="s">
        <v>30</v>
      </c>
      <c r="W75" s="202" t="s">
        <v>623</v>
      </c>
      <c r="X75" s="180" t="s">
        <v>43</v>
      </c>
      <c r="Y75" s="305"/>
      <c r="Z75" s="232" t="s">
        <v>45</v>
      </c>
      <c r="AA75" s="218"/>
      <c r="AB75" s="219"/>
      <c r="AC75" s="194"/>
      <c r="AD75" s="268">
        <v>2</v>
      </c>
      <c r="AE75" s="269"/>
      <c r="AF75" s="180"/>
      <c r="AG75" s="177"/>
      <c r="AH75" s="177"/>
      <c r="AJ75" s="178" t="s">
        <v>356</v>
      </c>
      <c r="AK75" s="177" t="s">
        <v>624</v>
      </c>
      <c r="AL75" s="177">
        <v>0</v>
      </c>
      <c r="AM75" s="177">
        <v>0</v>
      </c>
    </row>
    <row r="76" spans="1:39" s="178" customFormat="1" ht="256" x14ac:dyDescent="0.2">
      <c r="A76" s="259">
        <v>71</v>
      </c>
      <c r="B76" s="179" t="s">
        <v>30</v>
      </c>
      <c r="C76" s="199" t="s">
        <v>611</v>
      </c>
      <c r="D76" s="245"/>
      <c r="E76" s="237" t="s">
        <v>32</v>
      </c>
      <c r="F76" s="237" t="s">
        <v>32</v>
      </c>
      <c r="G76" s="254"/>
      <c r="H76" s="191" t="s">
        <v>625</v>
      </c>
      <c r="I76" s="177" t="s">
        <v>626</v>
      </c>
      <c r="J76" s="199" t="str">
        <f t="shared" si="4"/>
        <v>Het risico dat er binnen het traject geen behandelconsult door regiebehandelaar wordt gedeclareerd</v>
      </c>
      <c r="K76" s="217" t="s">
        <v>35</v>
      </c>
      <c r="L76" s="218"/>
      <c r="M76" s="219" t="s">
        <v>36</v>
      </c>
      <c r="N76" s="198" t="s">
        <v>614</v>
      </c>
      <c r="P76" s="210" t="s">
        <v>615</v>
      </c>
      <c r="Q76" s="207" t="s">
        <v>627</v>
      </c>
      <c r="R76" s="181" t="s">
        <v>616</v>
      </c>
      <c r="S76" s="199" t="s">
        <v>617</v>
      </c>
      <c r="T76" s="230" t="s">
        <v>36</v>
      </c>
      <c r="U76" s="218"/>
      <c r="V76" s="219" t="s">
        <v>30</v>
      </c>
      <c r="W76" s="202" t="s">
        <v>628</v>
      </c>
      <c r="X76" s="180" t="s">
        <v>43</v>
      </c>
      <c r="Y76" s="305"/>
      <c r="Z76" s="232" t="s">
        <v>45</v>
      </c>
      <c r="AA76" s="218"/>
      <c r="AB76" s="219"/>
      <c r="AC76" s="194"/>
      <c r="AD76" s="268">
        <v>2</v>
      </c>
      <c r="AE76" s="269"/>
      <c r="AF76" s="180"/>
      <c r="AG76" s="177"/>
      <c r="AH76" s="177"/>
      <c r="AJ76" s="178" t="s">
        <v>356</v>
      </c>
      <c r="AK76" s="177" t="s">
        <v>629</v>
      </c>
      <c r="AL76" s="177">
        <v>0</v>
      </c>
      <c r="AM76" s="177">
        <v>0</v>
      </c>
    </row>
    <row r="77" spans="1:39" s="178" customFormat="1" ht="80" x14ac:dyDescent="0.2">
      <c r="A77" s="259">
        <v>72</v>
      </c>
      <c r="B77" s="271" t="s">
        <v>50</v>
      </c>
      <c r="C77" s="199" t="s">
        <v>611</v>
      </c>
      <c r="D77" s="244" t="s">
        <v>32</v>
      </c>
      <c r="E77" s="238"/>
      <c r="F77" s="238"/>
      <c r="G77" s="254"/>
      <c r="H77" s="191" t="s">
        <v>630</v>
      </c>
      <c r="I77" s="177" t="s">
        <v>631</v>
      </c>
      <c r="J77" s="199" t="s">
        <v>632</v>
      </c>
      <c r="K77" s="217" t="s">
        <v>35</v>
      </c>
      <c r="L77" s="218"/>
      <c r="M77" s="219" t="s">
        <v>54</v>
      </c>
      <c r="N77" s="198" t="s">
        <v>192</v>
      </c>
      <c r="P77" s="199" t="s">
        <v>95</v>
      </c>
      <c r="Q77" s="207" t="s">
        <v>633</v>
      </c>
      <c r="R77" s="181" t="s">
        <v>634</v>
      </c>
      <c r="S77" s="210" t="s">
        <v>635</v>
      </c>
      <c r="T77" s="230" t="s">
        <v>36</v>
      </c>
      <c r="U77" s="218"/>
      <c r="V77" s="219" t="s">
        <v>54</v>
      </c>
      <c r="W77" s="202" t="s">
        <v>636</v>
      </c>
      <c r="X77" s="180"/>
      <c r="Y77" s="305" t="s">
        <v>636</v>
      </c>
      <c r="Z77" s="232" t="s">
        <v>637</v>
      </c>
      <c r="AA77" s="218"/>
      <c r="AB77" s="219"/>
      <c r="AC77" s="194"/>
      <c r="AD77" s="268">
        <v>2</v>
      </c>
      <c r="AE77" s="269"/>
      <c r="AF77" s="180"/>
      <c r="AG77" s="177"/>
      <c r="AH77" s="177"/>
      <c r="AJ77" s="178" t="s">
        <v>356</v>
      </c>
      <c r="AK77" s="177" t="s">
        <v>629</v>
      </c>
      <c r="AL77" s="177">
        <v>0</v>
      </c>
      <c r="AM77" s="177">
        <v>0</v>
      </c>
    </row>
    <row r="78" spans="1:39" s="178" customFormat="1" ht="80" x14ac:dyDescent="0.2">
      <c r="A78" s="259">
        <v>73</v>
      </c>
      <c r="B78" s="271" t="s">
        <v>50</v>
      </c>
      <c r="C78" s="199" t="s">
        <v>611</v>
      </c>
      <c r="D78" s="244" t="s">
        <v>32</v>
      </c>
      <c r="E78" s="238"/>
      <c r="F78" s="238"/>
      <c r="G78" s="254"/>
      <c r="H78" s="191" t="s">
        <v>638</v>
      </c>
      <c r="I78" s="177" t="s">
        <v>639</v>
      </c>
      <c r="J78" s="199" t="s">
        <v>640</v>
      </c>
      <c r="K78" s="217" t="s">
        <v>35</v>
      </c>
      <c r="L78" s="218"/>
      <c r="M78" s="219" t="s">
        <v>54</v>
      </c>
      <c r="N78" s="198" t="s">
        <v>192</v>
      </c>
      <c r="P78" s="199" t="s">
        <v>95</v>
      </c>
      <c r="Q78" s="207" t="s">
        <v>633</v>
      </c>
      <c r="R78" s="181" t="s">
        <v>641</v>
      </c>
      <c r="S78" s="210" t="s">
        <v>635</v>
      </c>
      <c r="T78" s="230" t="s">
        <v>36</v>
      </c>
      <c r="U78" s="218"/>
      <c r="V78" s="219" t="s">
        <v>54</v>
      </c>
      <c r="W78" s="202" t="s">
        <v>636</v>
      </c>
      <c r="X78" s="180"/>
      <c r="Y78" s="305" t="s">
        <v>636</v>
      </c>
      <c r="Z78" s="232" t="s">
        <v>637</v>
      </c>
      <c r="AA78" s="218"/>
      <c r="AB78" s="219"/>
      <c r="AC78" s="194"/>
      <c r="AD78" s="268">
        <v>2</v>
      </c>
      <c r="AE78" s="269"/>
      <c r="AF78" s="180"/>
      <c r="AG78" s="177"/>
      <c r="AH78" s="177"/>
      <c r="AJ78" s="178" t="s">
        <v>356</v>
      </c>
      <c r="AK78" s="177" t="s">
        <v>629</v>
      </c>
      <c r="AL78" s="177">
        <v>0</v>
      </c>
      <c r="AM78" s="177">
        <v>0</v>
      </c>
    </row>
    <row r="79" spans="1:39" s="178" customFormat="1" ht="80" x14ac:dyDescent="0.2">
      <c r="A79" s="259">
        <v>74</v>
      </c>
      <c r="B79" s="179" t="s">
        <v>50</v>
      </c>
      <c r="C79" s="199" t="s">
        <v>611</v>
      </c>
      <c r="D79" s="244" t="s">
        <v>32</v>
      </c>
      <c r="E79" s="238"/>
      <c r="F79" s="237" t="s">
        <v>32</v>
      </c>
      <c r="G79" s="254"/>
      <c r="H79" s="191" t="s">
        <v>642</v>
      </c>
      <c r="I79" s="177" t="s">
        <v>643</v>
      </c>
      <c r="J79" s="199" t="s">
        <v>644</v>
      </c>
      <c r="K79" s="217" t="s">
        <v>35</v>
      </c>
      <c r="L79" s="218"/>
      <c r="M79" s="219" t="s">
        <v>54</v>
      </c>
      <c r="N79" s="198"/>
      <c r="P79" s="199" t="s">
        <v>95</v>
      </c>
      <c r="Q79" s="207" t="s">
        <v>645</v>
      </c>
      <c r="R79" s="181" t="s">
        <v>646</v>
      </c>
      <c r="S79" s="210" t="s">
        <v>647</v>
      </c>
      <c r="T79" s="230" t="s">
        <v>36</v>
      </c>
      <c r="U79" s="218"/>
      <c r="V79" s="219" t="s">
        <v>54</v>
      </c>
      <c r="W79" s="202" t="s">
        <v>636</v>
      </c>
      <c r="X79" s="180"/>
      <c r="Y79" s="305" t="s">
        <v>636</v>
      </c>
      <c r="Z79" s="232" t="s">
        <v>590</v>
      </c>
      <c r="AA79" s="218"/>
      <c r="AB79" s="219"/>
      <c r="AC79" s="194"/>
      <c r="AD79" s="268">
        <v>2</v>
      </c>
      <c r="AE79" s="269" t="s">
        <v>648</v>
      </c>
      <c r="AF79" s="180" t="s">
        <v>649</v>
      </c>
      <c r="AG79" s="177"/>
      <c r="AH79" s="177"/>
      <c r="AJ79" s="178" t="s">
        <v>356</v>
      </c>
      <c r="AK79" s="177" t="s">
        <v>650</v>
      </c>
      <c r="AL79" s="177">
        <v>0</v>
      </c>
      <c r="AM79" s="177">
        <v>0</v>
      </c>
    </row>
    <row r="80" spans="1:39" s="185" customFormat="1" ht="176" x14ac:dyDescent="0.2">
      <c r="A80" s="261">
        <v>75</v>
      </c>
      <c r="B80" s="182" t="s">
        <v>188</v>
      </c>
      <c r="C80" s="201" t="s">
        <v>611</v>
      </c>
      <c r="D80" s="246" t="s">
        <v>32</v>
      </c>
      <c r="E80" s="241"/>
      <c r="F80" s="241"/>
      <c r="G80" s="255"/>
      <c r="H80" s="182" t="s">
        <v>651</v>
      </c>
      <c r="I80" s="183" t="s">
        <v>651</v>
      </c>
      <c r="J80" s="182" t="s">
        <v>652</v>
      </c>
      <c r="K80" s="220" t="s">
        <v>35</v>
      </c>
      <c r="L80" s="221"/>
      <c r="M80" s="222" t="s">
        <v>54</v>
      </c>
      <c r="N80" s="200" t="s">
        <v>653</v>
      </c>
      <c r="P80" s="199" t="s">
        <v>95</v>
      </c>
      <c r="Q80" s="200" t="s">
        <v>654</v>
      </c>
      <c r="R80" s="184"/>
      <c r="S80" s="201"/>
      <c r="T80" s="230" t="s">
        <v>36</v>
      </c>
      <c r="U80" s="218"/>
      <c r="V80" s="222"/>
      <c r="W80" s="202" t="s">
        <v>655</v>
      </c>
      <c r="X80" s="180"/>
      <c r="Y80" s="305"/>
      <c r="Z80" s="232" t="s">
        <v>637</v>
      </c>
      <c r="AA80" s="218"/>
      <c r="AB80" s="222"/>
      <c r="AC80" s="262"/>
      <c r="AD80" s="268">
        <v>2</v>
      </c>
      <c r="AE80" s="269" t="s">
        <v>656</v>
      </c>
      <c r="AF80" s="180"/>
      <c r="AG80" s="183"/>
      <c r="AH80" s="183"/>
      <c r="AJ80" s="185" t="s">
        <v>356</v>
      </c>
      <c r="AK80" s="183" t="s">
        <v>657</v>
      </c>
      <c r="AL80" s="183" t="s">
        <v>101</v>
      </c>
      <c r="AM80" s="183">
        <v>0</v>
      </c>
    </row>
    <row r="81" spans="1:39" s="178" customFormat="1" ht="64" x14ac:dyDescent="0.2">
      <c r="A81" s="259">
        <v>76</v>
      </c>
      <c r="B81" s="271" t="s">
        <v>50</v>
      </c>
      <c r="C81" s="199" t="s">
        <v>611</v>
      </c>
      <c r="D81" s="244" t="s">
        <v>32</v>
      </c>
      <c r="E81" s="238"/>
      <c r="F81" s="238"/>
      <c r="G81" s="254"/>
      <c r="H81" s="191" t="s">
        <v>658</v>
      </c>
      <c r="I81" s="177" t="s">
        <v>659</v>
      </c>
      <c r="J81" s="199" t="str">
        <f>H81</f>
        <v>Het niet juist registreren van de (primaire) diagnose binnen het gedeclareerde consult/zorgtraject</v>
      </c>
      <c r="K81" s="217" t="s">
        <v>35</v>
      </c>
      <c r="L81" s="218"/>
      <c r="M81" s="219" t="s">
        <v>36</v>
      </c>
      <c r="N81" s="198" t="s">
        <v>660</v>
      </c>
      <c r="P81" s="199" t="s">
        <v>661</v>
      </c>
      <c r="Q81" s="207" t="s">
        <v>662</v>
      </c>
      <c r="R81" s="181" t="s">
        <v>663</v>
      </c>
      <c r="S81" s="210" t="s">
        <v>664</v>
      </c>
      <c r="T81" s="230" t="s">
        <v>36</v>
      </c>
      <c r="U81" s="218"/>
      <c r="V81" s="219" t="s">
        <v>54</v>
      </c>
      <c r="W81" s="202" t="s">
        <v>665</v>
      </c>
      <c r="X81" s="180" t="s">
        <v>666</v>
      </c>
      <c r="Y81" s="305" t="s">
        <v>636</v>
      </c>
      <c r="Z81" s="232" t="s">
        <v>280</v>
      </c>
      <c r="AA81" s="218"/>
      <c r="AB81" s="219"/>
      <c r="AC81" s="194"/>
      <c r="AD81" s="268">
        <v>2</v>
      </c>
      <c r="AE81" s="269"/>
      <c r="AF81" s="180"/>
      <c r="AG81" s="177"/>
      <c r="AH81" s="177"/>
      <c r="AJ81" s="178" t="s">
        <v>465</v>
      </c>
      <c r="AK81" s="177" t="s">
        <v>667</v>
      </c>
      <c r="AL81" s="177" t="s">
        <v>668</v>
      </c>
      <c r="AM81" s="177">
        <v>0</v>
      </c>
    </row>
    <row r="82" spans="1:39" s="178" customFormat="1" ht="134.25" customHeight="1" x14ac:dyDescent="0.2">
      <c r="A82" s="259">
        <v>77</v>
      </c>
      <c r="B82" s="199" t="s">
        <v>50</v>
      </c>
      <c r="C82" s="199" t="s">
        <v>669</v>
      </c>
      <c r="D82" s="244" t="s">
        <v>32</v>
      </c>
      <c r="E82" s="238"/>
      <c r="F82" s="238"/>
      <c r="G82" s="254"/>
      <c r="H82" s="191" t="s">
        <v>670</v>
      </c>
      <c r="I82" s="177" t="s">
        <v>671</v>
      </c>
      <c r="J82" s="199" t="str">
        <f>H82</f>
        <v>Het risico dat een rechtmatige verwijzing ontbreekt bij declaratie van consulten.
extra aandacht voor:
-aanwezigheid
-tijdigheid
-geldigheid
-bevoegdheid verwijzer
- volledigheid</v>
      </c>
      <c r="K82" s="217" t="s">
        <v>94</v>
      </c>
      <c r="L82" s="218"/>
      <c r="M82" s="219" t="s">
        <v>54</v>
      </c>
      <c r="N82" s="198"/>
      <c r="O82" s="177"/>
      <c r="P82" s="199" t="s">
        <v>95</v>
      </c>
      <c r="Q82" s="198" t="s">
        <v>672</v>
      </c>
      <c r="R82" s="181" t="s">
        <v>673</v>
      </c>
      <c r="S82" s="181" t="s">
        <v>673</v>
      </c>
      <c r="T82" s="230" t="s">
        <v>36</v>
      </c>
      <c r="U82" s="218" t="s">
        <v>36</v>
      </c>
      <c r="V82" s="219" t="str">
        <f t="shared" ref="V82:V98" si="5">IF(U82=T82,T82,"Bespreken")</f>
        <v>ja</v>
      </c>
      <c r="W82" s="202" t="s">
        <v>674</v>
      </c>
      <c r="X82" s="180" t="s">
        <v>675</v>
      </c>
      <c r="Y82" s="305" t="s">
        <v>676</v>
      </c>
      <c r="Z82" s="232" t="s">
        <v>132</v>
      </c>
      <c r="AA82" s="218"/>
      <c r="AB82" s="219"/>
      <c r="AC82" s="194"/>
      <c r="AD82" s="268">
        <v>2</v>
      </c>
      <c r="AE82" s="269"/>
      <c r="AF82" s="180"/>
      <c r="AG82" s="177"/>
      <c r="AH82" s="177"/>
      <c r="AJ82" s="177" t="s">
        <v>465</v>
      </c>
      <c r="AK82" s="177" t="s">
        <v>667</v>
      </c>
      <c r="AL82" s="177" t="s">
        <v>114</v>
      </c>
      <c r="AM82" s="177">
        <v>0</v>
      </c>
    </row>
    <row r="83" spans="1:39" s="185" customFormat="1" ht="80" x14ac:dyDescent="0.2">
      <c r="A83" s="261">
        <v>78</v>
      </c>
      <c r="B83" s="182" t="s">
        <v>188</v>
      </c>
      <c r="C83" s="201" t="s">
        <v>669</v>
      </c>
      <c r="D83" s="246" t="s">
        <v>32</v>
      </c>
      <c r="E83" s="221"/>
      <c r="F83" s="221"/>
      <c r="G83" s="222"/>
      <c r="H83" s="182" t="s">
        <v>677</v>
      </c>
      <c r="I83" s="183" t="s">
        <v>678</v>
      </c>
      <c r="J83" s="201" t="str">
        <f>H83</f>
        <v>Het risico dat de verwijzing  niet voldoet aan de voorwaarden (incomplete verwijzing)</v>
      </c>
      <c r="K83" s="220" t="s">
        <v>94</v>
      </c>
      <c r="L83" s="221" t="s">
        <v>36</v>
      </c>
      <c r="M83" s="222"/>
      <c r="N83" s="200"/>
      <c r="O83" s="183" t="s">
        <v>679</v>
      </c>
      <c r="P83" s="201"/>
      <c r="Q83" s="200" t="s">
        <v>680</v>
      </c>
      <c r="R83" s="184"/>
      <c r="S83" s="201"/>
      <c r="T83" s="331" t="s">
        <v>36</v>
      </c>
      <c r="U83" s="221"/>
      <c r="V83" s="222"/>
      <c r="W83" s="200" t="s">
        <v>674</v>
      </c>
      <c r="X83" s="183"/>
      <c r="Y83" s="201"/>
      <c r="Z83" s="331" t="s">
        <v>132</v>
      </c>
      <c r="AA83" s="221"/>
      <c r="AB83" s="222"/>
      <c r="AC83" s="262"/>
      <c r="AD83" s="268">
        <v>2</v>
      </c>
      <c r="AE83" s="269" t="s">
        <v>681</v>
      </c>
      <c r="AF83" s="180"/>
      <c r="AG83" s="183"/>
      <c r="AH83" s="183"/>
      <c r="AI83" s="183"/>
      <c r="AJ83" s="183" t="s">
        <v>465</v>
      </c>
      <c r="AK83" s="183" t="s">
        <v>682</v>
      </c>
      <c r="AL83" s="183" t="s">
        <v>114</v>
      </c>
      <c r="AM83" s="183">
        <v>0</v>
      </c>
    </row>
    <row r="84" spans="1:39" s="178" customFormat="1" ht="224" x14ac:dyDescent="0.2">
      <c r="A84" s="259">
        <v>79</v>
      </c>
      <c r="B84" s="179" t="s">
        <v>50</v>
      </c>
      <c r="C84" s="199" t="s">
        <v>683</v>
      </c>
      <c r="D84" s="244" t="s">
        <v>32</v>
      </c>
      <c r="E84" s="238"/>
      <c r="F84" s="238"/>
      <c r="G84" s="254"/>
      <c r="H84" s="191" t="s">
        <v>684</v>
      </c>
      <c r="I84" s="177" t="s">
        <v>684</v>
      </c>
      <c r="J84" s="199" t="str">
        <f t="shared" ref="J84:J103" si="6">IF(I84=H84,H84,"Bespreken")</f>
        <v xml:space="preserve">Het risico dat de regiebehandelaar onbevoegd is. </v>
      </c>
      <c r="K84" s="217" t="s">
        <v>35</v>
      </c>
      <c r="L84" s="218" t="s">
        <v>54</v>
      </c>
      <c r="M84" s="219" t="s">
        <v>35</v>
      </c>
      <c r="N84" s="198" t="s">
        <v>685</v>
      </c>
      <c r="O84" s="177"/>
      <c r="P84" s="199" t="s">
        <v>686</v>
      </c>
      <c r="Q84" s="198" t="s">
        <v>687</v>
      </c>
      <c r="R84" s="181" t="s">
        <v>688</v>
      </c>
      <c r="S84" s="198" t="s">
        <v>689</v>
      </c>
      <c r="T84" s="230" t="s">
        <v>36</v>
      </c>
      <c r="U84" s="218" t="s">
        <v>36</v>
      </c>
      <c r="V84" s="219" t="str">
        <f t="shared" si="5"/>
        <v>ja</v>
      </c>
      <c r="W84" s="202" t="s">
        <v>690</v>
      </c>
      <c r="X84" s="180" t="s">
        <v>691</v>
      </c>
      <c r="Y84" s="305" t="s">
        <v>692</v>
      </c>
      <c r="Z84" s="232" t="s">
        <v>280</v>
      </c>
      <c r="AA84" s="218"/>
      <c r="AB84" s="219"/>
      <c r="AC84" s="194"/>
      <c r="AD84" s="268">
        <v>2</v>
      </c>
      <c r="AE84" s="269"/>
      <c r="AF84" s="180"/>
      <c r="AG84" s="177"/>
      <c r="AH84" s="177"/>
      <c r="AJ84" s="177" t="s">
        <v>465</v>
      </c>
      <c r="AK84" s="177" t="s">
        <v>693</v>
      </c>
      <c r="AL84" s="177">
        <v>0</v>
      </c>
      <c r="AM84" s="177" t="s">
        <v>694</v>
      </c>
    </row>
    <row r="85" spans="1:39" s="323" customFormat="1" ht="144" x14ac:dyDescent="0.2">
      <c r="A85" s="309">
        <v>80</v>
      </c>
      <c r="B85" s="311" t="s">
        <v>188</v>
      </c>
      <c r="C85" s="311" t="s">
        <v>683</v>
      </c>
      <c r="D85" s="324" t="s">
        <v>32</v>
      </c>
      <c r="E85" s="312"/>
      <c r="F85" s="312"/>
      <c r="G85" s="313"/>
      <c r="H85" s="310" t="s">
        <v>695</v>
      </c>
      <c r="I85" s="314" t="s">
        <v>695</v>
      </c>
      <c r="J85" s="311" t="str">
        <f t="shared" si="6"/>
        <v>Het risico dat de regiebehandelaar enkel administratief is</v>
      </c>
      <c r="K85" s="315" t="s">
        <v>35</v>
      </c>
      <c r="L85" s="316" t="s">
        <v>36</v>
      </c>
      <c r="M85" s="317" t="str">
        <f t="shared" ref="M85:M106" si="7">IF(L85=K85,K85,"Bespreken")</f>
        <v>Ja</v>
      </c>
      <c r="N85" s="318" t="s">
        <v>685</v>
      </c>
      <c r="O85" s="314" t="s">
        <v>696</v>
      </c>
      <c r="P85" s="311"/>
      <c r="Q85" s="318" t="s">
        <v>697</v>
      </c>
      <c r="R85" s="319"/>
      <c r="S85" s="311"/>
      <c r="T85" s="320" t="s">
        <v>36</v>
      </c>
      <c r="U85" s="316" t="s">
        <v>36</v>
      </c>
      <c r="V85" s="317" t="str">
        <f t="shared" si="5"/>
        <v>ja</v>
      </c>
      <c r="W85" s="202" t="s">
        <v>698</v>
      </c>
      <c r="X85" s="180" t="s">
        <v>43</v>
      </c>
      <c r="Y85" s="311"/>
      <c r="Z85" s="320" t="s">
        <v>280</v>
      </c>
      <c r="AA85" s="316"/>
      <c r="AB85" s="317"/>
      <c r="AC85" s="321"/>
      <c r="AD85" s="322">
        <v>2</v>
      </c>
      <c r="AE85" s="269" t="s">
        <v>699</v>
      </c>
      <c r="AF85" s="180"/>
      <c r="AG85" s="314"/>
      <c r="AH85" s="314"/>
      <c r="AJ85" s="314" t="s">
        <v>465</v>
      </c>
      <c r="AK85" s="314" t="s">
        <v>700</v>
      </c>
      <c r="AL85" s="314" t="s">
        <v>604</v>
      </c>
      <c r="AM85" s="314">
        <v>0</v>
      </c>
    </row>
    <row r="86" spans="1:39" s="178" customFormat="1" ht="112" x14ac:dyDescent="0.2">
      <c r="A86" s="259">
        <v>81</v>
      </c>
      <c r="B86" s="199" t="s">
        <v>50</v>
      </c>
      <c r="C86" s="199" t="s">
        <v>683</v>
      </c>
      <c r="D86" s="245"/>
      <c r="E86" s="238"/>
      <c r="F86" s="237" t="s">
        <v>32</v>
      </c>
      <c r="G86" s="254"/>
      <c r="H86" s="191" t="s">
        <v>701</v>
      </c>
      <c r="I86" s="177" t="s">
        <v>702</v>
      </c>
      <c r="J86" s="203" t="s">
        <v>703</v>
      </c>
      <c r="K86" s="217" t="s">
        <v>35</v>
      </c>
      <c r="L86" s="218" t="s">
        <v>36</v>
      </c>
      <c r="M86" s="219" t="str">
        <f t="shared" si="7"/>
        <v>Ja</v>
      </c>
      <c r="N86" s="198" t="s">
        <v>704</v>
      </c>
      <c r="O86" s="177" t="s">
        <v>705</v>
      </c>
      <c r="P86" s="199"/>
      <c r="Q86" s="198" t="s">
        <v>697</v>
      </c>
      <c r="R86" s="181"/>
      <c r="S86" s="199" t="s">
        <v>706</v>
      </c>
      <c r="T86" s="230" t="s">
        <v>36</v>
      </c>
      <c r="U86" s="218" t="s">
        <v>36</v>
      </c>
      <c r="V86" s="219" t="str">
        <f t="shared" si="5"/>
        <v>ja</v>
      </c>
      <c r="W86" s="202" t="s">
        <v>707</v>
      </c>
      <c r="X86" s="180" t="s">
        <v>455</v>
      </c>
      <c r="Y86" s="305" t="s">
        <v>708</v>
      </c>
      <c r="Z86" s="232" t="s">
        <v>132</v>
      </c>
      <c r="AA86" s="218"/>
      <c r="AB86" s="219"/>
      <c r="AC86" s="194"/>
      <c r="AD86" s="268">
        <v>2</v>
      </c>
      <c r="AE86" s="269"/>
      <c r="AF86" s="180"/>
      <c r="AG86" s="177"/>
      <c r="AH86" s="177"/>
      <c r="AJ86" s="177" t="s">
        <v>465</v>
      </c>
      <c r="AK86" s="177" t="s">
        <v>700</v>
      </c>
      <c r="AL86" s="177" t="s">
        <v>29</v>
      </c>
      <c r="AM86" s="177">
        <v>0</v>
      </c>
    </row>
    <row r="87" spans="1:39" s="185" customFormat="1" ht="64" x14ac:dyDescent="0.2">
      <c r="A87" s="261">
        <v>82</v>
      </c>
      <c r="B87" s="201" t="s">
        <v>188</v>
      </c>
      <c r="C87" s="201" t="s">
        <v>683</v>
      </c>
      <c r="D87" s="336"/>
      <c r="E87" s="241"/>
      <c r="F87" s="240" t="s">
        <v>32</v>
      </c>
      <c r="G87" s="255"/>
      <c r="H87" s="182" t="s">
        <v>709</v>
      </c>
      <c r="I87" s="183" t="s">
        <v>709</v>
      </c>
      <c r="J87" s="201" t="str">
        <f t="shared" si="6"/>
        <v>Het risico dat de regiebehandelaar zijn rol zoals beschreven in het model kwaliteitsstatuut niet heeft vervuld</v>
      </c>
      <c r="K87" s="220" t="s">
        <v>35</v>
      </c>
      <c r="L87" s="221" t="s">
        <v>36</v>
      </c>
      <c r="M87" s="222" t="str">
        <f t="shared" si="7"/>
        <v>Ja</v>
      </c>
      <c r="N87" s="200" t="s">
        <v>710</v>
      </c>
      <c r="O87" s="183" t="s">
        <v>711</v>
      </c>
      <c r="P87" s="201"/>
      <c r="Q87" s="200" t="s">
        <v>697</v>
      </c>
      <c r="R87" s="184"/>
      <c r="S87" s="200"/>
      <c r="T87" s="331" t="s">
        <v>36</v>
      </c>
      <c r="U87" s="221" t="s">
        <v>36</v>
      </c>
      <c r="V87" s="222" t="str">
        <f t="shared" si="5"/>
        <v>ja</v>
      </c>
      <c r="W87" s="200" t="s">
        <v>707</v>
      </c>
      <c r="X87" s="183" t="s">
        <v>455</v>
      </c>
      <c r="Y87" s="201"/>
      <c r="Z87" s="331" t="s">
        <v>132</v>
      </c>
      <c r="AA87" s="221"/>
      <c r="AB87" s="222"/>
      <c r="AC87" s="262"/>
      <c r="AD87" s="268">
        <v>2</v>
      </c>
      <c r="AE87" s="269" t="s">
        <v>699</v>
      </c>
      <c r="AF87" s="180"/>
      <c r="AG87" s="183"/>
      <c r="AH87" s="183"/>
      <c r="AJ87" s="183" t="s">
        <v>465</v>
      </c>
      <c r="AK87" s="183" t="s">
        <v>712</v>
      </c>
      <c r="AL87" s="183" t="s">
        <v>101</v>
      </c>
      <c r="AM87" s="183">
        <v>0</v>
      </c>
    </row>
    <row r="88" spans="1:39" s="178" customFormat="1" ht="80" x14ac:dyDescent="0.2">
      <c r="A88" s="259">
        <v>83</v>
      </c>
      <c r="B88" s="179" t="s">
        <v>50</v>
      </c>
      <c r="C88" s="199" t="s">
        <v>713</v>
      </c>
      <c r="D88" s="245"/>
      <c r="E88" s="238"/>
      <c r="F88" s="237" t="s">
        <v>32</v>
      </c>
      <c r="G88" s="254"/>
      <c r="H88" s="191" t="s">
        <v>714</v>
      </c>
      <c r="I88" s="177" t="s">
        <v>714</v>
      </c>
      <c r="J88" s="199" t="str">
        <f t="shared" si="6"/>
        <v>Het risico dat zij niet gebonden zijn aan veldafspraken</v>
      </c>
      <c r="K88" s="217" t="s">
        <v>35</v>
      </c>
      <c r="L88" s="218" t="s">
        <v>36</v>
      </c>
      <c r="M88" s="219" t="str">
        <f t="shared" si="7"/>
        <v>Ja</v>
      </c>
      <c r="N88" s="198" t="s">
        <v>710</v>
      </c>
      <c r="O88" s="177" t="s">
        <v>715</v>
      </c>
      <c r="P88" s="198" t="s">
        <v>716</v>
      </c>
      <c r="Q88" s="207" t="s">
        <v>717</v>
      </c>
      <c r="R88" s="181"/>
      <c r="S88" s="207" t="s">
        <v>717</v>
      </c>
      <c r="T88" s="230" t="s">
        <v>36</v>
      </c>
      <c r="U88" s="218" t="s">
        <v>54</v>
      </c>
      <c r="V88" s="219"/>
      <c r="W88" s="202" t="s">
        <v>718</v>
      </c>
      <c r="X88" s="180"/>
      <c r="Y88" s="202" t="s">
        <v>718</v>
      </c>
      <c r="Z88" s="232" t="s">
        <v>719</v>
      </c>
      <c r="AA88" s="218"/>
      <c r="AB88" s="219"/>
      <c r="AC88" s="194"/>
      <c r="AD88" s="268">
        <v>2</v>
      </c>
      <c r="AE88" s="269"/>
      <c r="AF88" s="180"/>
      <c r="AG88" s="177"/>
      <c r="AH88" s="177"/>
      <c r="AJ88" s="177" t="s">
        <v>465</v>
      </c>
      <c r="AK88" s="177" t="s">
        <v>720</v>
      </c>
      <c r="AL88" s="177">
        <v>0</v>
      </c>
      <c r="AM88" s="177">
        <v>0</v>
      </c>
    </row>
    <row r="89" spans="1:39" s="187" customFormat="1" ht="144" x14ac:dyDescent="0.2">
      <c r="A89" s="259">
        <v>84</v>
      </c>
      <c r="B89" s="179" t="s">
        <v>50</v>
      </c>
      <c r="C89" s="203" t="s">
        <v>713</v>
      </c>
      <c r="D89" s="337"/>
      <c r="E89" s="338"/>
      <c r="F89" s="339" t="s">
        <v>32</v>
      </c>
      <c r="G89" s="340"/>
      <c r="H89" s="179" t="s">
        <v>721</v>
      </c>
      <c r="I89" s="180" t="s">
        <v>721</v>
      </c>
      <c r="J89" s="203" t="str">
        <f t="shared" si="6"/>
        <v>Het risico dat zij niet voldoen aan het arrangement</v>
      </c>
      <c r="K89" s="223" t="s">
        <v>35</v>
      </c>
      <c r="L89" s="224" t="s">
        <v>36</v>
      </c>
      <c r="M89" s="225" t="str">
        <f t="shared" si="7"/>
        <v>Ja</v>
      </c>
      <c r="N89" s="202" t="s">
        <v>710</v>
      </c>
      <c r="O89" s="180" t="s">
        <v>722</v>
      </c>
      <c r="P89" s="198" t="s">
        <v>723</v>
      </c>
      <c r="Q89" s="209" t="s">
        <v>717</v>
      </c>
      <c r="R89" s="186"/>
      <c r="S89" s="207" t="s">
        <v>717</v>
      </c>
      <c r="T89" s="231" t="s">
        <v>36</v>
      </c>
      <c r="U89" s="224" t="s">
        <v>54</v>
      </c>
      <c r="V89" s="225"/>
      <c r="W89" s="202" t="s">
        <v>718</v>
      </c>
      <c r="X89" s="180"/>
      <c r="Y89" s="202" t="s">
        <v>718</v>
      </c>
      <c r="Z89" s="231" t="s">
        <v>719</v>
      </c>
      <c r="AA89" s="224"/>
      <c r="AB89" s="225"/>
      <c r="AC89" s="263"/>
      <c r="AD89" s="269">
        <v>2</v>
      </c>
      <c r="AE89" s="269" t="s">
        <v>699</v>
      </c>
      <c r="AF89" s="180"/>
      <c r="AG89" s="180"/>
      <c r="AH89" s="180"/>
      <c r="AJ89" s="180" t="s">
        <v>465</v>
      </c>
      <c r="AK89" s="180" t="s">
        <v>724</v>
      </c>
      <c r="AL89" s="180" t="s">
        <v>725</v>
      </c>
      <c r="AM89" s="180">
        <v>0</v>
      </c>
    </row>
    <row r="90" spans="1:39" s="178" customFormat="1" ht="176" x14ac:dyDescent="0.2">
      <c r="A90" s="259">
        <v>85</v>
      </c>
      <c r="B90" s="179" t="s">
        <v>30</v>
      </c>
      <c r="C90" s="199" t="s">
        <v>726</v>
      </c>
      <c r="D90" s="244" t="s">
        <v>32</v>
      </c>
      <c r="E90" s="238"/>
      <c r="F90" s="238"/>
      <c r="G90" s="254"/>
      <c r="H90" s="191" t="s">
        <v>727</v>
      </c>
      <c r="I90" s="177" t="s">
        <v>728</v>
      </c>
      <c r="J90" s="199" t="str">
        <f>H90</f>
        <v xml:space="preserve">Het risico dat een zorgvraag is getypeerd/gedeclareerd die niet voldoet aan de onderliggende voorwaarden </v>
      </c>
      <c r="K90" s="217" t="s">
        <v>35</v>
      </c>
      <c r="L90" s="218" t="s">
        <v>36</v>
      </c>
      <c r="M90" s="219" t="str">
        <f t="shared" si="7"/>
        <v>Ja</v>
      </c>
      <c r="N90" s="198" t="s">
        <v>729</v>
      </c>
      <c r="O90" s="177" t="s">
        <v>730</v>
      </c>
      <c r="P90" s="177" t="s">
        <v>731</v>
      </c>
      <c r="Q90" s="207" t="s">
        <v>732</v>
      </c>
      <c r="R90" s="181"/>
      <c r="S90" s="199" t="s">
        <v>733</v>
      </c>
      <c r="T90" s="230" t="s">
        <v>36</v>
      </c>
      <c r="U90" s="218"/>
      <c r="V90" s="219"/>
      <c r="W90" s="202" t="s">
        <v>734</v>
      </c>
      <c r="X90" s="180" t="s">
        <v>735</v>
      </c>
      <c r="Y90" s="180" t="s">
        <v>736</v>
      </c>
      <c r="Z90" s="232" t="s">
        <v>737</v>
      </c>
      <c r="AA90" s="218"/>
      <c r="AB90" s="219"/>
      <c r="AC90" s="194"/>
      <c r="AD90" s="268">
        <v>2</v>
      </c>
      <c r="AE90" s="269"/>
      <c r="AF90" s="180"/>
      <c r="AG90" s="177"/>
      <c r="AH90" s="177"/>
      <c r="AJ90" s="177" t="s">
        <v>465</v>
      </c>
      <c r="AK90" s="177" t="s">
        <v>724</v>
      </c>
      <c r="AL90" s="177" t="s">
        <v>725</v>
      </c>
      <c r="AM90" s="177">
        <v>0</v>
      </c>
    </row>
    <row r="91" spans="1:39" s="178" customFormat="1" ht="176" x14ac:dyDescent="0.2">
      <c r="A91" s="259">
        <v>86</v>
      </c>
      <c r="B91" s="179" t="s">
        <v>30</v>
      </c>
      <c r="C91" s="199" t="s">
        <v>726</v>
      </c>
      <c r="D91" s="245"/>
      <c r="E91" s="237" t="s">
        <v>32</v>
      </c>
      <c r="F91" s="238"/>
      <c r="G91" s="254"/>
      <c r="H91" s="191" t="s">
        <v>738</v>
      </c>
      <c r="I91" s="177" t="s">
        <v>739</v>
      </c>
      <c r="J91" s="199" t="str">
        <f>H91</f>
        <v>Het risico dat een zwaardere zorgvraag is getypeerd/gedeclareerd dan medisch noodzakelijk</v>
      </c>
      <c r="K91" s="217" t="s">
        <v>35</v>
      </c>
      <c r="L91" s="218" t="s">
        <v>36</v>
      </c>
      <c r="M91" s="219" t="str">
        <f t="shared" si="7"/>
        <v>Ja</v>
      </c>
      <c r="N91" s="198" t="s">
        <v>740</v>
      </c>
      <c r="O91" s="177" t="s">
        <v>730</v>
      </c>
      <c r="P91" s="177" t="s">
        <v>731</v>
      </c>
      <c r="Q91" s="198" t="s">
        <v>741</v>
      </c>
      <c r="R91" s="181"/>
      <c r="S91" s="199" t="s">
        <v>733</v>
      </c>
      <c r="T91" s="230" t="s">
        <v>36</v>
      </c>
      <c r="U91" s="218"/>
      <c r="V91" s="219"/>
      <c r="W91" s="202" t="s">
        <v>742</v>
      </c>
      <c r="X91" s="180" t="s">
        <v>735</v>
      </c>
      <c r="Y91" s="180" t="s">
        <v>736</v>
      </c>
      <c r="Z91" s="232" t="s">
        <v>280</v>
      </c>
      <c r="AA91" s="218"/>
      <c r="AB91" s="219"/>
      <c r="AC91" s="194"/>
      <c r="AD91" s="268">
        <v>2</v>
      </c>
      <c r="AE91" s="269"/>
      <c r="AF91" s="180"/>
      <c r="AG91" s="177"/>
      <c r="AH91" s="177"/>
      <c r="AJ91" s="177" t="s">
        <v>465</v>
      </c>
      <c r="AK91" s="177" t="s">
        <v>743</v>
      </c>
      <c r="AL91" s="177">
        <v>0</v>
      </c>
      <c r="AM91" s="177">
        <v>0</v>
      </c>
    </row>
    <row r="92" spans="1:39" s="178" customFormat="1" ht="160" x14ac:dyDescent="0.2">
      <c r="A92" s="259">
        <v>87</v>
      </c>
      <c r="B92" s="179" t="s">
        <v>30</v>
      </c>
      <c r="C92" s="199" t="s">
        <v>726</v>
      </c>
      <c r="D92" s="244" t="s">
        <v>32</v>
      </c>
      <c r="E92" s="238"/>
      <c r="F92" s="238"/>
      <c r="G92" s="254"/>
      <c r="H92" s="191" t="s">
        <v>744</v>
      </c>
      <c r="I92" s="177" t="s">
        <v>744</v>
      </c>
      <c r="J92" s="199" t="str">
        <f t="shared" si="6"/>
        <v>Het risico dat er een prestatie basis GGZ wordt gedeclarereerd, terwijl er sprake is van een onvolledig behandeltraject.</v>
      </c>
      <c r="K92" s="217" t="s">
        <v>35</v>
      </c>
      <c r="L92" s="218" t="s">
        <v>36</v>
      </c>
      <c r="M92" s="219" t="str">
        <f t="shared" si="7"/>
        <v>Ja</v>
      </c>
      <c r="N92" s="198" t="s">
        <v>745</v>
      </c>
      <c r="O92" s="177" t="s">
        <v>746</v>
      </c>
      <c r="P92" s="198" t="s">
        <v>745</v>
      </c>
      <c r="Q92" s="202" t="s">
        <v>747</v>
      </c>
      <c r="R92" s="181"/>
      <c r="S92" s="180" t="s">
        <v>735</v>
      </c>
      <c r="T92" s="230" t="s">
        <v>36</v>
      </c>
      <c r="U92" s="218" t="s">
        <v>54</v>
      </c>
      <c r="V92" s="219" t="s">
        <v>30</v>
      </c>
      <c r="W92" s="202" t="s">
        <v>748</v>
      </c>
      <c r="X92" s="180"/>
      <c r="Y92" s="180" t="s">
        <v>736</v>
      </c>
      <c r="Z92" s="232" t="s">
        <v>719</v>
      </c>
      <c r="AA92" s="218"/>
      <c r="AB92" s="219"/>
      <c r="AC92" s="194"/>
      <c r="AD92" s="268">
        <v>2</v>
      </c>
      <c r="AE92" s="269"/>
      <c r="AF92" s="180"/>
      <c r="AG92" s="177"/>
      <c r="AH92" s="177"/>
      <c r="AJ92" s="177" t="s">
        <v>465</v>
      </c>
      <c r="AK92" s="177" t="s">
        <v>749</v>
      </c>
      <c r="AL92" s="177">
        <v>0</v>
      </c>
      <c r="AM92" s="177">
        <v>0</v>
      </c>
    </row>
    <row r="93" spans="1:39" s="178" customFormat="1" ht="176" x14ac:dyDescent="0.2">
      <c r="A93" s="259">
        <v>88</v>
      </c>
      <c r="B93" s="179" t="s">
        <v>30</v>
      </c>
      <c r="C93" s="199" t="s">
        <v>726</v>
      </c>
      <c r="D93" s="244" t="s">
        <v>32</v>
      </c>
      <c r="E93" s="238"/>
      <c r="F93" s="238"/>
      <c r="G93" s="254"/>
      <c r="H93" s="191" t="s">
        <v>750</v>
      </c>
      <c r="I93" s="177" t="s">
        <v>750</v>
      </c>
      <c r="J93" s="199" t="str">
        <f t="shared" si="6"/>
        <v>Het risico dat er een prestatie wordt gedeclareerd waarvan het patiëntprofiel niet aansluit bij de zorgvraagzwaarte van de patiënt.</v>
      </c>
      <c r="K93" s="217" t="s">
        <v>35</v>
      </c>
      <c r="L93" s="218" t="s">
        <v>36</v>
      </c>
      <c r="M93" s="219" t="str">
        <f t="shared" si="7"/>
        <v>Ja</v>
      </c>
      <c r="N93" s="198" t="s">
        <v>751</v>
      </c>
      <c r="O93" s="177" t="s">
        <v>730</v>
      </c>
      <c r="P93" s="177" t="s">
        <v>731</v>
      </c>
      <c r="Q93" s="198" t="s">
        <v>752</v>
      </c>
      <c r="R93" s="181"/>
      <c r="S93" s="199" t="s">
        <v>733</v>
      </c>
      <c r="T93" s="230" t="s">
        <v>36</v>
      </c>
      <c r="U93" s="218" t="s">
        <v>36</v>
      </c>
      <c r="V93" s="219" t="str">
        <f t="shared" si="5"/>
        <v>ja</v>
      </c>
      <c r="W93" s="202" t="s">
        <v>753</v>
      </c>
      <c r="X93" s="180" t="s">
        <v>43</v>
      </c>
      <c r="Y93" s="180" t="s">
        <v>736</v>
      </c>
      <c r="Z93" s="232" t="s">
        <v>753</v>
      </c>
      <c r="AA93" s="218"/>
      <c r="AB93" s="219"/>
      <c r="AC93" s="194"/>
      <c r="AD93" s="268">
        <v>2</v>
      </c>
      <c r="AE93" s="269"/>
      <c r="AF93" s="180"/>
      <c r="AG93" s="177"/>
      <c r="AH93" s="177"/>
      <c r="AJ93" s="178" t="s">
        <v>465</v>
      </c>
      <c r="AK93" s="177" t="s">
        <v>754</v>
      </c>
      <c r="AL93" s="177" t="s">
        <v>725</v>
      </c>
      <c r="AM93" s="177">
        <v>0</v>
      </c>
    </row>
    <row r="94" spans="1:39" s="178" customFormat="1" ht="160" x14ac:dyDescent="0.2">
      <c r="A94" s="259">
        <v>89</v>
      </c>
      <c r="B94" s="179" t="s">
        <v>50</v>
      </c>
      <c r="C94" s="199" t="s">
        <v>755</v>
      </c>
      <c r="D94" s="244" t="s">
        <v>32</v>
      </c>
      <c r="E94" s="238"/>
      <c r="F94" s="238"/>
      <c r="G94" s="254"/>
      <c r="H94" s="191" t="s">
        <v>756</v>
      </c>
      <c r="I94" s="177" t="s">
        <v>756</v>
      </c>
      <c r="J94" s="199" t="str">
        <f>IF(I94=H94,H94,"Bespreken")</f>
        <v>Risico dat een consult/declaratie niet tijdig is gedeclareerd</v>
      </c>
      <c r="K94" s="217" t="s">
        <v>35</v>
      </c>
      <c r="L94" s="218" t="s">
        <v>36</v>
      </c>
      <c r="M94" s="219" t="str">
        <f t="shared" si="7"/>
        <v>Ja</v>
      </c>
      <c r="N94" s="198" t="s">
        <v>757</v>
      </c>
      <c r="O94" s="177" t="s">
        <v>758</v>
      </c>
      <c r="P94" s="198" t="s">
        <v>759</v>
      </c>
      <c r="Q94" s="207" t="s">
        <v>760</v>
      </c>
      <c r="R94" s="181" t="s">
        <v>761</v>
      </c>
      <c r="S94" s="207" t="s">
        <v>762</v>
      </c>
      <c r="T94" s="230" t="s">
        <v>36</v>
      </c>
      <c r="U94" s="218" t="s">
        <v>54</v>
      </c>
      <c r="V94" s="219" t="s">
        <v>30</v>
      </c>
      <c r="W94" s="202" t="s">
        <v>763</v>
      </c>
      <c r="X94" s="180"/>
      <c r="Y94" s="202" t="s">
        <v>763</v>
      </c>
      <c r="Z94" s="232" t="s">
        <v>764</v>
      </c>
      <c r="AA94" s="218"/>
      <c r="AB94" s="219"/>
      <c r="AC94" s="194"/>
      <c r="AD94" s="268">
        <v>2</v>
      </c>
      <c r="AE94" s="269"/>
      <c r="AF94" s="180"/>
      <c r="AG94" s="177"/>
      <c r="AH94" s="177"/>
      <c r="AJ94" s="178" t="s">
        <v>465</v>
      </c>
      <c r="AK94" s="177" t="s">
        <v>754</v>
      </c>
      <c r="AL94" s="177" t="s">
        <v>725</v>
      </c>
      <c r="AM94" s="177">
        <v>0</v>
      </c>
    </row>
    <row r="95" spans="1:39" s="178" customFormat="1" ht="160" x14ac:dyDescent="0.2">
      <c r="A95" s="259">
        <v>90</v>
      </c>
      <c r="B95" s="179" t="s">
        <v>50</v>
      </c>
      <c r="C95" s="199" t="s">
        <v>755</v>
      </c>
      <c r="D95" s="244" t="s">
        <v>32</v>
      </c>
      <c r="E95" s="218"/>
      <c r="F95" s="218"/>
      <c r="G95" s="219"/>
      <c r="H95" s="191" t="s">
        <v>765</v>
      </c>
      <c r="I95" s="177" t="s">
        <v>765</v>
      </c>
      <c r="J95" s="199" t="str">
        <f t="shared" si="6"/>
        <v>Risico dat een consult/declaratie niet tijdig is geherdeclareerd</v>
      </c>
      <c r="K95" s="217" t="s">
        <v>35</v>
      </c>
      <c r="L95" s="218" t="s">
        <v>36</v>
      </c>
      <c r="M95" s="219" t="str">
        <f t="shared" si="7"/>
        <v>Ja</v>
      </c>
      <c r="N95" s="198" t="s">
        <v>757</v>
      </c>
      <c r="O95" s="177" t="s">
        <v>758</v>
      </c>
      <c r="P95" s="198" t="s">
        <v>759</v>
      </c>
      <c r="Q95" s="207" t="s">
        <v>760</v>
      </c>
      <c r="R95" s="181" t="s">
        <v>761</v>
      </c>
      <c r="S95" s="207" t="s">
        <v>762</v>
      </c>
      <c r="T95" s="230" t="s">
        <v>36</v>
      </c>
      <c r="U95" s="218" t="s">
        <v>54</v>
      </c>
      <c r="V95" s="219" t="s">
        <v>30</v>
      </c>
      <c r="W95" s="202" t="s">
        <v>763</v>
      </c>
      <c r="X95" s="180"/>
      <c r="Y95" s="202" t="s">
        <v>763</v>
      </c>
      <c r="Z95" s="232" t="s">
        <v>764</v>
      </c>
      <c r="AA95" s="218"/>
      <c r="AB95" s="219"/>
      <c r="AC95" s="194"/>
      <c r="AD95" s="268">
        <v>2</v>
      </c>
      <c r="AE95" s="269"/>
      <c r="AF95" s="180"/>
      <c r="AG95" s="177"/>
      <c r="AH95" s="177"/>
      <c r="AJ95" s="178" t="s">
        <v>465</v>
      </c>
      <c r="AK95" s="177" t="s">
        <v>188</v>
      </c>
      <c r="AL95" s="177">
        <v>0</v>
      </c>
      <c r="AM95" s="177" t="s">
        <v>766</v>
      </c>
    </row>
    <row r="96" spans="1:39" s="185" customFormat="1" ht="64" x14ac:dyDescent="0.2">
      <c r="A96" s="261">
        <v>91</v>
      </c>
      <c r="B96" s="182" t="s">
        <v>188</v>
      </c>
      <c r="C96" s="201" t="s">
        <v>136</v>
      </c>
      <c r="D96" s="246" t="s">
        <v>32</v>
      </c>
      <c r="E96" s="221"/>
      <c r="F96" s="221"/>
      <c r="G96" s="222"/>
      <c r="H96" s="182" t="s">
        <v>767</v>
      </c>
      <c r="I96" s="183" t="s">
        <v>767</v>
      </c>
      <c r="J96" s="182" t="s">
        <v>768</v>
      </c>
      <c r="K96" s="220" t="s">
        <v>94</v>
      </c>
      <c r="L96" s="221" t="s">
        <v>36</v>
      </c>
      <c r="M96" s="222" t="s">
        <v>54</v>
      </c>
      <c r="N96" s="200"/>
      <c r="O96" s="183" t="s">
        <v>769</v>
      </c>
      <c r="P96" s="199" t="s">
        <v>95</v>
      </c>
      <c r="Q96" s="200" t="s">
        <v>770</v>
      </c>
      <c r="R96" s="184"/>
      <c r="S96" s="201"/>
      <c r="T96" s="232" t="s">
        <v>36</v>
      </c>
      <c r="U96" s="233"/>
      <c r="V96" s="222" t="s">
        <v>95</v>
      </c>
      <c r="W96" s="202" t="s">
        <v>771</v>
      </c>
      <c r="X96" s="180"/>
      <c r="Y96" s="305"/>
      <c r="Z96" s="232" t="s">
        <v>772</v>
      </c>
      <c r="AA96" s="233"/>
      <c r="AB96" s="222"/>
      <c r="AC96" s="262"/>
      <c r="AD96" s="268">
        <v>2</v>
      </c>
      <c r="AE96" s="269" t="s">
        <v>768</v>
      </c>
      <c r="AF96" s="180"/>
      <c r="AG96" s="183"/>
      <c r="AH96" s="183"/>
      <c r="AJ96" s="185" t="s">
        <v>773</v>
      </c>
      <c r="AK96" s="183" t="s">
        <v>774</v>
      </c>
      <c r="AL96" s="183">
        <v>0</v>
      </c>
      <c r="AM96" s="183">
        <v>0</v>
      </c>
    </row>
    <row r="97" spans="1:39" s="178" customFormat="1" ht="112" x14ac:dyDescent="0.2">
      <c r="A97" s="259">
        <v>92</v>
      </c>
      <c r="B97" s="271" t="s">
        <v>50</v>
      </c>
      <c r="C97" s="199" t="s">
        <v>136</v>
      </c>
      <c r="D97" s="244" t="s">
        <v>32</v>
      </c>
      <c r="E97" s="218"/>
      <c r="F97" s="218"/>
      <c r="G97" s="219"/>
      <c r="H97" s="191" t="s">
        <v>775</v>
      </c>
      <c r="I97" s="177" t="s">
        <v>776</v>
      </c>
      <c r="J97" s="199" t="str">
        <f>H97</f>
        <v>Het risico dat verslavingszorg wordt gedeclareerd, die niet aan de voorwaarden van triage voldoet.</v>
      </c>
      <c r="K97" s="217" t="s">
        <v>94</v>
      </c>
      <c r="L97" s="218"/>
      <c r="M97" s="219" t="s">
        <v>35</v>
      </c>
      <c r="N97" s="198"/>
      <c r="O97" s="177"/>
      <c r="P97" s="210" t="s">
        <v>777</v>
      </c>
      <c r="Q97" s="207" t="s">
        <v>778</v>
      </c>
      <c r="R97" s="181" t="s">
        <v>779</v>
      </c>
      <c r="S97" s="210" t="s">
        <v>780</v>
      </c>
      <c r="T97" s="230" t="s">
        <v>36</v>
      </c>
      <c r="U97" s="218"/>
      <c r="V97" s="219" t="s">
        <v>94</v>
      </c>
      <c r="W97" s="202" t="s">
        <v>781</v>
      </c>
      <c r="X97" s="180"/>
      <c r="Y97" s="305" t="s">
        <v>781</v>
      </c>
      <c r="Z97" s="232" t="s">
        <v>782</v>
      </c>
      <c r="AA97" s="218"/>
      <c r="AB97" s="219"/>
      <c r="AC97" s="194"/>
      <c r="AD97" s="265">
        <v>2</v>
      </c>
      <c r="AE97" s="269"/>
      <c r="AF97" s="180"/>
      <c r="AG97" s="177"/>
      <c r="AH97" s="177"/>
      <c r="AJ97" s="178" t="s">
        <v>465</v>
      </c>
      <c r="AK97" s="177" t="s">
        <v>783</v>
      </c>
      <c r="AL97" s="177" t="s">
        <v>114</v>
      </c>
      <c r="AM97" s="177">
        <v>0</v>
      </c>
    </row>
    <row r="98" spans="1:39" s="178" customFormat="1" ht="170" x14ac:dyDescent="0.2">
      <c r="A98" s="259">
        <v>93</v>
      </c>
      <c r="B98" s="179" t="s">
        <v>50</v>
      </c>
      <c r="C98" s="199" t="s">
        <v>136</v>
      </c>
      <c r="D98" s="244" t="s">
        <v>32</v>
      </c>
      <c r="E98" s="218"/>
      <c r="F98" s="218"/>
      <c r="G98" s="219"/>
      <c r="H98" s="191" t="s">
        <v>784</v>
      </c>
      <c r="I98" s="177" t="s">
        <v>784</v>
      </c>
      <c r="J98" s="199" t="str">
        <f t="shared" si="6"/>
        <v>Het risico dat onverzekerde interventies worden toegepast</v>
      </c>
      <c r="K98" s="217" t="s">
        <v>35</v>
      </c>
      <c r="L98" s="218"/>
      <c r="M98" s="219" t="s">
        <v>36</v>
      </c>
      <c r="N98" s="198" t="s">
        <v>785</v>
      </c>
      <c r="O98" s="177"/>
      <c r="P98" s="199" t="s">
        <v>786</v>
      </c>
      <c r="Q98" s="208" t="s">
        <v>787</v>
      </c>
      <c r="R98" s="181"/>
      <c r="S98" s="180" t="s">
        <v>788</v>
      </c>
      <c r="T98" s="230" t="s">
        <v>36</v>
      </c>
      <c r="U98" s="218" t="s">
        <v>36</v>
      </c>
      <c r="V98" s="219" t="str">
        <f t="shared" si="5"/>
        <v>ja</v>
      </c>
      <c r="W98" s="202" t="s">
        <v>789</v>
      </c>
      <c r="X98" s="180" t="s">
        <v>790</v>
      </c>
      <c r="Y98" s="305" t="s">
        <v>748</v>
      </c>
      <c r="Z98" s="232" t="s">
        <v>772</v>
      </c>
      <c r="AA98" s="218"/>
      <c r="AB98" s="219"/>
      <c r="AC98" s="194"/>
      <c r="AD98" s="265">
        <v>2</v>
      </c>
      <c r="AE98" s="269"/>
      <c r="AF98" s="180"/>
      <c r="AG98" s="177"/>
      <c r="AH98" s="177"/>
      <c r="AJ98" s="178" t="s">
        <v>465</v>
      </c>
      <c r="AK98" s="177" t="s">
        <v>610</v>
      </c>
      <c r="AL98" s="177" t="s">
        <v>114</v>
      </c>
      <c r="AM98" s="177">
        <v>0</v>
      </c>
    </row>
    <row r="99" spans="1:39" s="178" customFormat="1" ht="192" x14ac:dyDescent="0.2">
      <c r="A99" s="259">
        <v>94</v>
      </c>
      <c r="B99" s="179" t="s">
        <v>50</v>
      </c>
      <c r="C99" s="199" t="s">
        <v>136</v>
      </c>
      <c r="D99" s="244" t="s">
        <v>32</v>
      </c>
      <c r="E99" s="218"/>
      <c r="F99" s="218"/>
      <c r="G99" s="219"/>
      <c r="H99" s="191" t="s">
        <v>791</v>
      </c>
      <c r="I99" s="177" t="s">
        <v>792</v>
      </c>
      <c r="J99" s="199" t="str">
        <f>H99</f>
        <v>Het risico dat zorg bij een onverzekerde diagnose wordt geleverd/gedeclareerd.</v>
      </c>
      <c r="K99" s="217" t="s">
        <v>35</v>
      </c>
      <c r="L99" s="218"/>
      <c r="M99" s="219" t="s">
        <v>36</v>
      </c>
      <c r="N99" s="198" t="s">
        <v>793</v>
      </c>
      <c r="O99" s="177"/>
      <c r="P99" s="199" t="s">
        <v>794</v>
      </c>
      <c r="Q99" s="208" t="s">
        <v>795</v>
      </c>
      <c r="R99" s="181" t="s">
        <v>796</v>
      </c>
      <c r="S99" s="199" t="s">
        <v>797</v>
      </c>
      <c r="T99" s="230" t="s">
        <v>36</v>
      </c>
      <c r="U99" s="218"/>
      <c r="V99" s="219" t="s">
        <v>36</v>
      </c>
      <c r="W99" s="202" t="s">
        <v>798</v>
      </c>
      <c r="X99" s="180"/>
      <c r="Y99" s="202" t="s">
        <v>798</v>
      </c>
      <c r="Z99" s="232" t="s">
        <v>772</v>
      </c>
      <c r="AA99" s="218"/>
      <c r="AB99" s="219"/>
      <c r="AC99" s="194"/>
      <c r="AD99" s="265">
        <v>2</v>
      </c>
      <c r="AE99" s="269"/>
      <c r="AF99" s="180"/>
      <c r="AG99" s="177"/>
      <c r="AH99" s="177"/>
      <c r="AJ99" s="178" t="s">
        <v>465</v>
      </c>
      <c r="AK99" s="177" t="s">
        <v>799</v>
      </c>
      <c r="AL99" s="177">
        <v>0</v>
      </c>
      <c r="AM99" s="177" t="s">
        <v>800</v>
      </c>
    </row>
    <row r="100" spans="1:39" s="185" customFormat="1" ht="144" x14ac:dyDescent="0.2">
      <c r="A100" s="261">
        <v>95</v>
      </c>
      <c r="B100" s="182"/>
      <c r="C100" s="201" t="s">
        <v>801</v>
      </c>
      <c r="D100" s="220"/>
      <c r="E100" s="240" t="s">
        <v>32</v>
      </c>
      <c r="F100" s="221"/>
      <c r="G100" s="222"/>
      <c r="H100" s="182" t="s">
        <v>802</v>
      </c>
      <c r="I100" s="183" t="s">
        <v>803</v>
      </c>
      <c r="J100" s="182" t="s">
        <v>803</v>
      </c>
      <c r="K100" s="220" t="s">
        <v>35</v>
      </c>
      <c r="L100" s="221" t="s">
        <v>36</v>
      </c>
      <c r="M100" s="222" t="str">
        <f t="shared" si="7"/>
        <v>Ja</v>
      </c>
      <c r="N100" s="200" t="s">
        <v>55</v>
      </c>
      <c r="O100" s="183" t="s">
        <v>804</v>
      </c>
      <c r="P100" s="201"/>
      <c r="Q100" s="200" t="s">
        <v>805</v>
      </c>
      <c r="R100" s="184"/>
      <c r="S100" s="201"/>
      <c r="T100" s="230" t="s">
        <v>36</v>
      </c>
      <c r="U100" s="218"/>
      <c r="V100" s="222" t="s">
        <v>95</v>
      </c>
      <c r="W100" s="204" t="s">
        <v>806</v>
      </c>
      <c r="X100" s="188" t="s">
        <v>43</v>
      </c>
      <c r="Y100" s="341"/>
      <c r="Z100" s="232" t="s">
        <v>807</v>
      </c>
      <c r="AA100" s="218"/>
      <c r="AB100" s="222"/>
      <c r="AC100" s="262"/>
      <c r="AD100" s="268">
        <v>2</v>
      </c>
      <c r="AE100" s="269" t="s">
        <v>808</v>
      </c>
      <c r="AF100" s="180" t="s">
        <v>563</v>
      </c>
      <c r="AG100" s="183"/>
      <c r="AH100" s="183"/>
      <c r="AJ100" s="185" t="s">
        <v>465</v>
      </c>
      <c r="AK100" s="183" t="s">
        <v>809</v>
      </c>
      <c r="AL100" s="183">
        <v>0</v>
      </c>
      <c r="AM100" s="183" t="s">
        <v>810</v>
      </c>
    </row>
    <row r="101" spans="1:39" s="178" customFormat="1" ht="192" x14ac:dyDescent="0.2">
      <c r="A101" s="259">
        <v>96</v>
      </c>
      <c r="B101" s="179" t="s">
        <v>30</v>
      </c>
      <c r="C101" s="199" t="s">
        <v>801</v>
      </c>
      <c r="D101" s="217"/>
      <c r="E101" s="237" t="s">
        <v>32</v>
      </c>
      <c r="F101" s="218"/>
      <c r="G101" s="219"/>
      <c r="H101" s="191" t="s">
        <v>811</v>
      </c>
      <c r="I101" s="177" t="s">
        <v>811</v>
      </c>
      <c r="J101" s="199" t="s">
        <v>811</v>
      </c>
      <c r="K101" s="217" t="s">
        <v>35</v>
      </c>
      <c r="L101" s="218" t="s">
        <v>36</v>
      </c>
      <c r="M101" s="219" t="str">
        <f t="shared" si="7"/>
        <v>Ja</v>
      </c>
      <c r="N101" s="207" t="s">
        <v>812</v>
      </c>
      <c r="O101" s="177"/>
      <c r="P101" s="207" t="s">
        <v>812</v>
      </c>
      <c r="Q101" s="198" t="s">
        <v>474</v>
      </c>
      <c r="R101" s="181"/>
      <c r="S101" s="198" t="s">
        <v>474</v>
      </c>
      <c r="T101" s="230" t="s">
        <v>36</v>
      </c>
      <c r="U101" s="218"/>
      <c r="V101" s="219" t="s">
        <v>30</v>
      </c>
      <c r="W101" s="202" t="s">
        <v>813</v>
      </c>
      <c r="X101" s="180" t="s">
        <v>43</v>
      </c>
      <c r="Y101" s="305" t="s">
        <v>814</v>
      </c>
      <c r="Z101" s="230"/>
      <c r="AA101" s="218"/>
      <c r="AB101" s="219"/>
      <c r="AC101" s="194"/>
      <c r="AD101" s="265">
        <v>2</v>
      </c>
      <c r="AE101" s="269" t="s">
        <v>815</v>
      </c>
      <c r="AF101" s="180"/>
      <c r="AG101" s="177"/>
      <c r="AH101" s="177"/>
      <c r="AJ101" s="178" t="s">
        <v>465</v>
      </c>
      <c r="AK101" s="177" t="s">
        <v>816</v>
      </c>
      <c r="AL101" s="177">
        <v>0</v>
      </c>
      <c r="AM101" s="177" t="s">
        <v>817</v>
      </c>
    </row>
    <row r="102" spans="1:39" s="345" customFormat="1" ht="144" x14ac:dyDescent="0.2">
      <c r="A102" s="259">
        <v>97</v>
      </c>
      <c r="B102" s="179" t="s">
        <v>188</v>
      </c>
      <c r="C102" s="203" t="s">
        <v>801</v>
      </c>
      <c r="D102" s="223"/>
      <c r="E102" s="339" t="s">
        <v>32</v>
      </c>
      <c r="F102" s="224"/>
      <c r="G102" s="225"/>
      <c r="H102" s="179" t="s">
        <v>818</v>
      </c>
      <c r="I102" s="180" t="s">
        <v>819</v>
      </c>
      <c r="J102" s="179" t="s">
        <v>820</v>
      </c>
      <c r="K102" s="223" t="s">
        <v>35</v>
      </c>
      <c r="L102" s="224" t="s">
        <v>36</v>
      </c>
      <c r="M102" s="225" t="s">
        <v>94</v>
      </c>
      <c r="N102" s="202" t="s">
        <v>55</v>
      </c>
      <c r="O102" s="180" t="s">
        <v>821</v>
      </c>
      <c r="P102" s="272" t="s">
        <v>383</v>
      </c>
      <c r="Q102" s="202" t="s">
        <v>747</v>
      </c>
      <c r="R102" s="186"/>
      <c r="S102" s="272" t="s">
        <v>383</v>
      </c>
      <c r="T102" s="231" t="s">
        <v>36</v>
      </c>
      <c r="U102" s="224"/>
      <c r="V102" s="225" t="s">
        <v>35</v>
      </c>
      <c r="W102" s="202" t="s">
        <v>822</v>
      </c>
      <c r="X102" s="180" t="s">
        <v>43</v>
      </c>
      <c r="Y102" s="203" t="s">
        <v>823</v>
      </c>
      <c r="Z102" s="232" t="s">
        <v>198</v>
      </c>
      <c r="AA102" s="233"/>
      <c r="AB102" s="342"/>
      <c r="AC102" s="343"/>
      <c r="AD102" s="344">
        <v>2</v>
      </c>
      <c r="AE102" s="344"/>
      <c r="AF102" s="180"/>
      <c r="AG102" s="188"/>
      <c r="AH102" s="188"/>
      <c r="AJ102" s="345" t="s">
        <v>465</v>
      </c>
      <c r="AK102" s="188" t="s">
        <v>824</v>
      </c>
      <c r="AL102" s="188" t="s">
        <v>64</v>
      </c>
      <c r="AM102" s="188">
        <v>0</v>
      </c>
    </row>
    <row r="103" spans="1:39" s="178" customFormat="1" ht="96" x14ac:dyDescent="0.2">
      <c r="A103" s="259">
        <v>98</v>
      </c>
      <c r="B103" s="179" t="s">
        <v>50</v>
      </c>
      <c r="C103" s="199" t="s">
        <v>592</v>
      </c>
      <c r="D103" s="244" t="s">
        <v>32</v>
      </c>
      <c r="E103" s="238"/>
      <c r="F103" s="238"/>
      <c r="G103" s="254"/>
      <c r="H103" s="191" t="s">
        <v>825</v>
      </c>
      <c r="I103" s="177" t="s">
        <v>825</v>
      </c>
      <c r="J103" s="199" t="str">
        <f t="shared" si="6"/>
        <v xml:space="preserve">Het risico dat een toeslag  wordt gedeclareerd zonder dat voldaan is aan de voorwaarden.
</v>
      </c>
      <c r="K103" s="217" t="s">
        <v>35</v>
      </c>
      <c r="L103" s="218" t="s">
        <v>36</v>
      </c>
      <c r="M103" s="219" t="str">
        <f t="shared" si="7"/>
        <v>Ja</v>
      </c>
      <c r="N103" s="198" t="s">
        <v>826</v>
      </c>
      <c r="O103" s="177" t="s">
        <v>827</v>
      </c>
      <c r="P103" s="198" t="s">
        <v>826</v>
      </c>
      <c r="Q103" s="198" t="s">
        <v>828</v>
      </c>
      <c r="R103" s="181"/>
      <c r="S103" s="199" t="s">
        <v>829</v>
      </c>
      <c r="T103" s="230" t="s">
        <v>36</v>
      </c>
      <c r="U103" s="218"/>
      <c r="V103" s="219" t="s">
        <v>30</v>
      </c>
      <c r="W103" s="202" t="s">
        <v>822</v>
      </c>
      <c r="X103" s="180"/>
      <c r="Y103" s="305" t="s">
        <v>830</v>
      </c>
      <c r="Z103" s="230" t="s">
        <v>831</v>
      </c>
      <c r="AA103" s="218"/>
      <c r="AB103" s="219"/>
      <c r="AC103" s="194"/>
      <c r="AD103" s="265">
        <v>2</v>
      </c>
      <c r="AE103" s="269"/>
      <c r="AF103" s="180"/>
      <c r="AG103" s="177"/>
      <c r="AH103" s="177"/>
      <c r="AJ103" s="178" t="s">
        <v>465</v>
      </c>
      <c r="AK103" s="177" t="s">
        <v>832</v>
      </c>
      <c r="AL103" s="177" t="s">
        <v>101</v>
      </c>
      <c r="AM103" s="177">
        <v>0</v>
      </c>
    </row>
    <row r="104" spans="1:39" s="178" customFormat="1" ht="64" x14ac:dyDescent="0.2">
      <c r="A104" s="259">
        <v>99</v>
      </c>
      <c r="B104" s="179" t="s">
        <v>50</v>
      </c>
      <c r="C104" s="199" t="s">
        <v>833</v>
      </c>
      <c r="D104" s="244" t="s">
        <v>32</v>
      </c>
      <c r="E104" s="238"/>
      <c r="F104" s="238"/>
      <c r="G104" s="254"/>
      <c r="H104" s="191" t="s">
        <v>834</v>
      </c>
      <c r="I104" s="177" t="s">
        <v>835</v>
      </c>
      <c r="J104" s="199" t="str">
        <f t="shared" ref="J104:J106" si="8">H104</f>
        <v>Het niet juist, tijdig of volledig registreren/declaratie van clientgegevens</v>
      </c>
      <c r="K104" s="217" t="s">
        <v>35</v>
      </c>
      <c r="L104" s="218"/>
      <c r="M104" s="219" t="s">
        <v>54</v>
      </c>
      <c r="N104" s="207" t="s">
        <v>836</v>
      </c>
      <c r="O104" s="177"/>
      <c r="P104" s="199" t="s">
        <v>837</v>
      </c>
      <c r="Q104" s="198" t="s">
        <v>838</v>
      </c>
      <c r="R104" s="181" t="s">
        <v>839</v>
      </c>
      <c r="S104" s="210" t="s">
        <v>840</v>
      </c>
      <c r="T104" s="230" t="s">
        <v>36</v>
      </c>
      <c r="U104" s="218"/>
      <c r="V104" s="219" t="s">
        <v>36</v>
      </c>
      <c r="W104" s="202" t="s">
        <v>763</v>
      </c>
      <c r="X104" s="180"/>
      <c r="Y104" s="202" t="s">
        <v>841</v>
      </c>
      <c r="Z104" s="230" t="s">
        <v>842</v>
      </c>
      <c r="AA104" s="218"/>
      <c r="AB104" s="219"/>
      <c r="AC104" s="194"/>
      <c r="AD104" s="265">
        <v>2</v>
      </c>
      <c r="AE104" s="269"/>
      <c r="AF104" s="180"/>
      <c r="AG104" s="177"/>
      <c r="AH104" s="177"/>
      <c r="AJ104" s="178" t="s">
        <v>465</v>
      </c>
      <c r="AK104" s="177" t="s">
        <v>832</v>
      </c>
      <c r="AL104" s="177" t="s">
        <v>101</v>
      </c>
      <c r="AM104" s="177">
        <v>0</v>
      </c>
    </row>
    <row r="105" spans="1:39" s="178" customFormat="1" ht="128" x14ac:dyDescent="0.2">
      <c r="A105" s="259">
        <v>100</v>
      </c>
      <c r="B105" s="179" t="s">
        <v>50</v>
      </c>
      <c r="C105" s="199" t="s">
        <v>843</v>
      </c>
      <c r="D105" s="244" t="s">
        <v>32</v>
      </c>
      <c r="E105" s="238"/>
      <c r="F105" s="238"/>
      <c r="G105" s="254"/>
      <c r="H105" s="191" t="s">
        <v>844</v>
      </c>
      <c r="I105" s="177" t="s">
        <v>845</v>
      </c>
      <c r="J105" s="199" t="str">
        <f t="shared" si="8"/>
        <v xml:space="preserve">Het niet juist, tijdig of volledig registreren/declaratie van verzekeringgegevens </v>
      </c>
      <c r="K105" s="217" t="s">
        <v>35</v>
      </c>
      <c r="L105" s="218" t="s">
        <v>36</v>
      </c>
      <c r="M105" s="219" t="str">
        <f t="shared" si="7"/>
        <v>Ja</v>
      </c>
      <c r="N105" s="207" t="s">
        <v>846</v>
      </c>
      <c r="O105" s="177" t="s">
        <v>847</v>
      </c>
      <c r="P105" s="199" t="s">
        <v>848</v>
      </c>
      <c r="Q105" s="198" t="s">
        <v>849</v>
      </c>
      <c r="R105" s="181"/>
      <c r="S105" s="210" t="s">
        <v>850</v>
      </c>
      <c r="T105" s="230" t="s">
        <v>36</v>
      </c>
      <c r="U105" s="218"/>
      <c r="V105" s="219" t="s">
        <v>36</v>
      </c>
      <c r="W105" s="202" t="s">
        <v>763</v>
      </c>
      <c r="X105" s="180"/>
      <c r="Y105" s="202" t="s">
        <v>763</v>
      </c>
      <c r="Z105" s="230" t="s">
        <v>842</v>
      </c>
      <c r="AA105" s="218"/>
      <c r="AB105" s="219"/>
      <c r="AC105" s="194"/>
      <c r="AD105" s="265">
        <v>2</v>
      </c>
      <c r="AE105" s="269"/>
      <c r="AF105" s="180"/>
      <c r="AG105" s="177"/>
      <c r="AH105" s="177"/>
      <c r="AJ105" s="178" t="s">
        <v>465</v>
      </c>
      <c r="AK105" s="177" t="s">
        <v>851</v>
      </c>
      <c r="AL105" s="177" t="s">
        <v>725</v>
      </c>
      <c r="AM105" s="177">
        <v>0</v>
      </c>
    </row>
    <row r="106" spans="1:39" s="178" customFormat="1" ht="366" thickBot="1" x14ac:dyDescent="0.25">
      <c r="A106" s="259">
        <v>101</v>
      </c>
      <c r="B106" s="179" t="s">
        <v>50</v>
      </c>
      <c r="C106" s="252" t="s">
        <v>852</v>
      </c>
      <c r="D106" s="248" t="s">
        <v>32</v>
      </c>
      <c r="E106" s="242"/>
      <c r="F106" s="242"/>
      <c r="G106" s="257"/>
      <c r="H106" s="192" t="s">
        <v>853</v>
      </c>
      <c r="I106" s="189" t="s">
        <v>854</v>
      </c>
      <c r="J106" s="199" t="str">
        <f t="shared" si="8"/>
        <v>Het risico dat ten onrechte geen diagnoseinformatie wordt meegegeven aan de declaratie bij gespecialiseerde GGZ (door codes van b-GGZ te hanteren)</v>
      </c>
      <c r="K106" s="226" t="s">
        <v>35</v>
      </c>
      <c r="L106" s="227" t="s">
        <v>36</v>
      </c>
      <c r="M106" s="219" t="str">
        <f t="shared" si="7"/>
        <v>Ja</v>
      </c>
      <c r="N106" s="205" t="s">
        <v>855</v>
      </c>
      <c r="O106" s="189" t="s">
        <v>856</v>
      </c>
      <c r="P106" s="211" t="s">
        <v>857</v>
      </c>
      <c r="Q106" s="205" t="s">
        <v>858</v>
      </c>
      <c r="R106" s="190" t="s">
        <v>859</v>
      </c>
      <c r="S106" s="205" t="s">
        <v>860</v>
      </c>
      <c r="T106" s="234" t="s">
        <v>36</v>
      </c>
      <c r="U106" s="227"/>
      <c r="V106" s="219" t="s">
        <v>36</v>
      </c>
      <c r="W106" s="329" t="s">
        <v>763</v>
      </c>
      <c r="X106" s="330"/>
      <c r="Y106" s="308" t="s">
        <v>861</v>
      </c>
      <c r="Z106" s="234" t="s">
        <v>842</v>
      </c>
      <c r="AA106" s="227"/>
      <c r="AB106" s="235"/>
      <c r="AC106" s="194"/>
      <c r="AD106" s="270">
        <v>2</v>
      </c>
      <c r="AE106" s="335"/>
      <c r="AF106" s="180"/>
      <c r="AG106" s="177"/>
      <c r="AH106" s="177"/>
    </row>
  </sheetData>
  <autoFilter ref="A4:XFC106" xr:uid="{00000000-0009-0000-0000-000000000000}"/>
  <mergeCells count="1">
    <mergeCell ref="D1:H1"/>
  </mergeCells>
  <conditionalFormatting sqref="A1:XFD30 A31:I31 K31:XFD31">
    <cfRule type="cellIs" dxfId="89" priority="25" operator="equal">
      <formula>"parkeren"</formula>
    </cfRule>
    <cfRule type="cellIs" dxfId="88" priority="26" operator="equal">
      <formula>"onderhanden"</formula>
    </cfRule>
    <cfRule type="cellIs" dxfId="87" priority="27" operator="equal">
      <formula>"definitief"</formula>
    </cfRule>
    <cfRule type="cellIs" dxfId="86" priority="29" operator="equal">
      <formula>"bespreken"</formula>
    </cfRule>
  </conditionalFormatting>
  <conditionalFormatting sqref="A32:XFD1048576">
    <cfRule type="cellIs" dxfId="85" priority="1" operator="equal">
      <formula>"parkeren"</formula>
    </cfRule>
    <cfRule type="cellIs" dxfId="84" priority="2" operator="equal">
      <formula>"onderhanden"</formula>
    </cfRule>
    <cfRule type="cellIs" dxfId="83" priority="3" operator="equal">
      <formula>"definitief"</formula>
    </cfRule>
    <cfRule type="cellIs" dxfId="82" priority="4" operator="equal">
      <formula>"bespreken"</formula>
    </cfRule>
  </conditionalFormatting>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17"/>
  <sheetViews>
    <sheetView zoomScale="160" zoomScaleNormal="160" workbookViewId="0">
      <selection activeCell="A17" sqref="A17"/>
    </sheetView>
  </sheetViews>
  <sheetFormatPr baseColWidth="10" defaultColWidth="8.6640625" defaultRowHeight="15" x14ac:dyDescent="0.2"/>
  <cols>
    <col min="1" max="1" width="17.6640625" customWidth="1"/>
    <col min="2" max="2" width="108" customWidth="1"/>
  </cols>
  <sheetData>
    <row r="1" spans="1:2" ht="21" x14ac:dyDescent="0.25">
      <c r="A1" s="493" t="s">
        <v>1644</v>
      </c>
    </row>
    <row r="2" spans="1:2" x14ac:dyDescent="0.2">
      <c r="A2" t="s">
        <v>1625</v>
      </c>
    </row>
    <row r="4" spans="1:2" ht="64" x14ac:dyDescent="0.2">
      <c r="A4" s="498" t="s">
        <v>1217</v>
      </c>
      <c r="B4" s="1" t="s">
        <v>1633</v>
      </c>
    </row>
    <row r="5" spans="1:2" x14ac:dyDescent="0.2">
      <c r="B5" s="495"/>
    </row>
    <row r="6" spans="1:2" ht="32" x14ac:dyDescent="0.2">
      <c r="A6" s="523" t="s">
        <v>1218</v>
      </c>
      <c r="B6" s="1" t="s">
        <v>1555</v>
      </c>
    </row>
    <row r="7" spans="1:2" ht="32" x14ac:dyDescent="0.2">
      <c r="A7" s="523"/>
      <c r="B7" s="1" t="s">
        <v>1219</v>
      </c>
    </row>
    <row r="8" spans="1:2" x14ac:dyDescent="0.2">
      <c r="B8" s="1"/>
    </row>
    <row r="9" spans="1:2" ht="64" x14ac:dyDescent="0.2">
      <c r="A9" s="497" t="s">
        <v>1220</v>
      </c>
      <c r="B9" s="1" t="s">
        <v>1628</v>
      </c>
    </row>
    <row r="10" spans="1:2" x14ac:dyDescent="0.2">
      <c r="A10" s="494"/>
      <c r="B10" s="1"/>
    </row>
    <row r="11" spans="1:2" ht="32" x14ac:dyDescent="0.2">
      <c r="A11" s="497" t="s">
        <v>1221</v>
      </c>
      <c r="B11" s="495" t="s">
        <v>1626</v>
      </c>
    </row>
    <row r="12" spans="1:2" x14ac:dyDescent="0.2">
      <c r="B12" s="495"/>
    </row>
    <row r="13" spans="1:2" ht="32" x14ac:dyDescent="0.2">
      <c r="A13" s="497" t="s">
        <v>1222</v>
      </c>
      <c r="B13" s="1" t="s">
        <v>1528</v>
      </c>
    </row>
    <row r="14" spans="1:2" x14ac:dyDescent="0.2">
      <c r="A14" s="494"/>
      <c r="B14" s="1"/>
    </row>
    <row r="15" spans="1:2" ht="96" x14ac:dyDescent="0.2">
      <c r="A15" s="497" t="s">
        <v>1223</v>
      </c>
      <c r="B15" s="1" t="s">
        <v>1627</v>
      </c>
    </row>
    <row r="17" spans="1:2" x14ac:dyDescent="0.2">
      <c r="A17" s="512" t="s">
        <v>1645</v>
      </c>
      <c r="B17" s="1"/>
    </row>
  </sheetData>
  <mergeCells count="1">
    <mergeCell ref="A6:A7"/>
  </mergeCells>
  <pageMargins left="0.7" right="0.7" top="0.75" bottom="0.75" header="0.3" footer="0.3"/>
  <pageSetup scale="9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67"/>
  <sheetViews>
    <sheetView tabSelected="1" zoomScale="130" zoomScaleNormal="130" workbookViewId="0">
      <pane xSplit="1" ySplit="1" topLeftCell="B2" activePane="bottomRight" state="frozen"/>
      <selection pane="topRight" activeCell="D4" sqref="D4"/>
      <selection pane="bottomLeft" activeCell="A5" sqref="A5"/>
      <selection pane="bottomRight" activeCell="B1" sqref="B1"/>
    </sheetView>
  </sheetViews>
  <sheetFormatPr baseColWidth="10" defaultColWidth="8.5" defaultRowHeight="15" x14ac:dyDescent="0.2"/>
  <cols>
    <col min="1" max="1" width="5.5" style="21" customWidth="1"/>
    <col min="2" max="2" width="17.5" style="21" customWidth="1"/>
    <col min="3" max="3" width="31.5" style="21" customWidth="1"/>
    <col min="4" max="4" width="6.5" style="21" customWidth="1"/>
    <col min="5" max="5" width="66.1640625" style="21" customWidth="1"/>
    <col min="6" max="8" width="7.5" style="21" customWidth="1"/>
    <col min="9" max="9" width="64.33203125" style="21" customWidth="1"/>
    <col min="10" max="16384" width="8.5" style="21"/>
  </cols>
  <sheetData>
    <row r="1" spans="1:10" s="177" customFormat="1" ht="164" x14ac:dyDescent="0.2">
      <c r="A1" s="27" t="s">
        <v>7</v>
      </c>
      <c r="B1" s="27" t="s">
        <v>9</v>
      </c>
      <c r="C1" s="496" t="s">
        <v>1220</v>
      </c>
      <c r="D1" s="28" t="s">
        <v>10</v>
      </c>
      <c r="E1" s="27" t="s">
        <v>1224</v>
      </c>
      <c r="F1" s="28" t="s">
        <v>1225</v>
      </c>
      <c r="G1" s="28" t="s">
        <v>1226</v>
      </c>
      <c r="H1" s="28" t="s">
        <v>1227</v>
      </c>
      <c r="I1" s="27" t="s">
        <v>1228</v>
      </c>
      <c r="J1" s="191"/>
    </row>
    <row r="2" spans="1:10" s="177" customFormat="1" ht="288" x14ac:dyDescent="0.2">
      <c r="A2" s="526" t="s">
        <v>1576</v>
      </c>
      <c r="B2" s="25" t="s">
        <v>1229</v>
      </c>
      <c r="C2" s="25" t="s">
        <v>1214</v>
      </c>
      <c r="D2" s="25" t="s">
        <v>32</v>
      </c>
      <c r="E2" s="34" t="s">
        <v>1230</v>
      </c>
      <c r="F2" s="25" t="s">
        <v>32</v>
      </c>
      <c r="G2" s="25" t="s">
        <v>32</v>
      </c>
      <c r="H2" s="25" t="s">
        <v>32</v>
      </c>
      <c r="I2" s="25" t="s">
        <v>1556</v>
      </c>
      <c r="J2" s="191"/>
    </row>
    <row r="3" spans="1:10" s="177" customFormat="1" ht="32" x14ac:dyDescent="0.2">
      <c r="A3" s="526" t="s">
        <v>1577</v>
      </c>
      <c r="B3" s="25" t="s">
        <v>1229</v>
      </c>
      <c r="C3" s="25" t="s">
        <v>1215</v>
      </c>
      <c r="D3" s="25" t="s">
        <v>32</v>
      </c>
      <c r="E3" s="25" t="s">
        <v>1232</v>
      </c>
      <c r="F3" s="25" t="s">
        <v>32</v>
      </c>
      <c r="G3" s="25" t="s">
        <v>32</v>
      </c>
      <c r="H3" s="25" t="s">
        <v>32</v>
      </c>
      <c r="I3" s="121" t="s">
        <v>1559</v>
      </c>
      <c r="J3" s="191"/>
    </row>
    <row r="4" spans="1:10" s="177" customFormat="1" ht="80" x14ac:dyDescent="0.2">
      <c r="A4" s="526" t="s">
        <v>1578</v>
      </c>
      <c r="B4" s="25" t="s">
        <v>1229</v>
      </c>
      <c r="C4" s="34" t="s">
        <v>1233</v>
      </c>
      <c r="D4" s="25" t="s">
        <v>32</v>
      </c>
      <c r="E4" s="501" t="s">
        <v>1234</v>
      </c>
      <c r="F4" s="25" t="s">
        <v>32</v>
      </c>
      <c r="G4" s="25" t="s">
        <v>32</v>
      </c>
      <c r="H4" s="25"/>
      <c r="I4" s="121" t="s">
        <v>1560</v>
      </c>
      <c r="J4" s="191"/>
    </row>
    <row r="5" spans="1:10" s="177" customFormat="1" ht="112" x14ac:dyDescent="0.2">
      <c r="A5" s="527" t="s">
        <v>1579</v>
      </c>
      <c r="B5" s="25" t="s">
        <v>1229</v>
      </c>
      <c r="C5" s="25" t="s">
        <v>1214</v>
      </c>
      <c r="D5" s="25" t="s">
        <v>32</v>
      </c>
      <c r="E5" s="34" t="s">
        <v>1236</v>
      </c>
      <c r="F5" s="25" t="s">
        <v>32</v>
      </c>
      <c r="G5" s="25" t="s">
        <v>32</v>
      </c>
      <c r="H5" s="25"/>
      <c r="I5" s="121" t="s">
        <v>1636</v>
      </c>
      <c r="J5" s="191"/>
    </row>
    <row r="6" spans="1:10" s="177" customFormat="1" ht="80" x14ac:dyDescent="0.2">
      <c r="A6" s="527" t="s">
        <v>1580</v>
      </c>
      <c r="B6" s="25" t="s">
        <v>1229</v>
      </c>
      <c r="C6" s="34" t="s">
        <v>1233</v>
      </c>
      <c r="D6" s="34" t="s">
        <v>32</v>
      </c>
      <c r="E6" s="34" t="s">
        <v>1237</v>
      </c>
      <c r="F6" s="25" t="s">
        <v>32</v>
      </c>
      <c r="G6" s="25" t="s">
        <v>32</v>
      </c>
      <c r="H6" s="25"/>
      <c r="I6" s="25" t="s">
        <v>1238</v>
      </c>
      <c r="J6" s="191"/>
    </row>
    <row r="7" spans="1:10" s="504" customFormat="1" ht="32" x14ac:dyDescent="0.2">
      <c r="A7" s="528" t="s">
        <v>1581</v>
      </c>
      <c r="B7" s="510" t="s">
        <v>1229</v>
      </c>
      <c r="C7" s="511" t="s">
        <v>1240</v>
      </c>
      <c r="D7" s="510" t="s">
        <v>32</v>
      </c>
      <c r="E7" s="510" t="s">
        <v>1195</v>
      </c>
      <c r="F7" s="510" t="s">
        <v>32</v>
      </c>
      <c r="G7" s="510" t="s">
        <v>32</v>
      </c>
      <c r="H7" s="502"/>
      <c r="I7" s="515"/>
      <c r="J7" s="503"/>
    </row>
    <row r="8" spans="1:10" s="177" customFormat="1" ht="176" x14ac:dyDescent="0.2">
      <c r="A8" s="526" t="s">
        <v>1582</v>
      </c>
      <c r="B8" s="25" t="s">
        <v>1229</v>
      </c>
      <c r="C8" s="25" t="s">
        <v>1214</v>
      </c>
      <c r="D8" s="25" t="s">
        <v>32</v>
      </c>
      <c r="E8" s="34" t="s">
        <v>1629</v>
      </c>
      <c r="F8" s="25" t="s">
        <v>32</v>
      </c>
      <c r="G8" s="25" t="s">
        <v>32</v>
      </c>
      <c r="H8" s="25" t="s">
        <v>32</v>
      </c>
      <c r="I8" s="121" t="s">
        <v>1642</v>
      </c>
      <c r="J8" s="191"/>
    </row>
    <row r="9" spans="1:10" s="177" customFormat="1" ht="80" x14ac:dyDescent="0.2">
      <c r="A9" s="526" t="s">
        <v>1583</v>
      </c>
      <c r="B9" s="25" t="s">
        <v>1229</v>
      </c>
      <c r="C9" s="25" t="s">
        <v>1214</v>
      </c>
      <c r="D9" s="25" t="s">
        <v>32</v>
      </c>
      <c r="E9" s="34" t="s">
        <v>1241</v>
      </c>
      <c r="F9" s="34" t="s">
        <v>32</v>
      </c>
      <c r="G9" s="34" t="s">
        <v>32</v>
      </c>
      <c r="H9" s="34" t="s">
        <v>32</v>
      </c>
      <c r="I9" s="121" t="s">
        <v>1630</v>
      </c>
      <c r="J9" s="191"/>
    </row>
    <row r="10" spans="1:10" s="177" customFormat="1" ht="64" x14ac:dyDescent="0.2">
      <c r="A10" s="526" t="s">
        <v>1584</v>
      </c>
      <c r="B10" s="25" t="s">
        <v>1242</v>
      </c>
      <c r="C10" s="34" t="s">
        <v>1215</v>
      </c>
      <c r="D10" s="34" t="s">
        <v>32</v>
      </c>
      <c r="E10" s="34" t="s">
        <v>1243</v>
      </c>
      <c r="F10" s="34" t="s">
        <v>32</v>
      </c>
      <c r="G10" s="34"/>
      <c r="H10" s="34"/>
      <c r="I10" s="34" t="s">
        <v>1244</v>
      </c>
      <c r="J10" s="191"/>
    </row>
    <row r="11" spans="1:10" s="177" customFormat="1" ht="48" x14ac:dyDescent="0.2">
      <c r="A11" s="526" t="s">
        <v>1585</v>
      </c>
      <c r="B11" s="25" t="s">
        <v>1242</v>
      </c>
      <c r="C11" s="26" t="s">
        <v>1215</v>
      </c>
      <c r="D11" s="25" t="s">
        <v>32</v>
      </c>
      <c r="E11" s="25" t="s">
        <v>1245</v>
      </c>
      <c r="F11" s="25" t="s">
        <v>32</v>
      </c>
      <c r="G11" s="25"/>
      <c r="H11" s="25"/>
      <c r="I11" s="25" t="s">
        <v>1246</v>
      </c>
      <c r="J11" s="191"/>
    </row>
    <row r="12" spans="1:10" s="177" customFormat="1" ht="64" x14ac:dyDescent="0.2">
      <c r="A12" s="526" t="s">
        <v>1586</v>
      </c>
      <c r="B12" s="25" t="s">
        <v>1242</v>
      </c>
      <c r="C12" s="26" t="s">
        <v>1215</v>
      </c>
      <c r="D12" s="25" t="s">
        <v>32</v>
      </c>
      <c r="E12" s="121" t="s">
        <v>1561</v>
      </c>
      <c r="F12" s="34" t="s">
        <v>32</v>
      </c>
      <c r="G12" s="34"/>
      <c r="H12" s="34"/>
      <c r="I12" s="34" t="s">
        <v>1562</v>
      </c>
      <c r="J12" s="191"/>
    </row>
    <row r="13" spans="1:10" s="178" customFormat="1" ht="96" x14ac:dyDescent="0.2">
      <c r="A13" s="526" t="s">
        <v>1587</v>
      </c>
      <c r="B13" s="25" t="s">
        <v>358</v>
      </c>
      <c r="C13" s="25" t="s">
        <v>1214</v>
      </c>
      <c r="D13" s="25" t="s">
        <v>32</v>
      </c>
      <c r="E13" s="34" t="s">
        <v>1247</v>
      </c>
      <c r="F13" s="34" t="s">
        <v>32</v>
      </c>
      <c r="G13" s="34" t="s">
        <v>32</v>
      </c>
      <c r="H13" s="34" t="s">
        <v>32</v>
      </c>
      <c r="I13" s="34" t="s">
        <v>1563</v>
      </c>
      <c r="J13" s="499"/>
    </row>
    <row r="14" spans="1:10" s="506" customFormat="1" ht="32" x14ac:dyDescent="0.2">
      <c r="A14" s="528" t="s">
        <v>1588</v>
      </c>
      <c r="B14" s="510" t="s">
        <v>358</v>
      </c>
      <c r="C14" s="511" t="s">
        <v>1240</v>
      </c>
      <c r="D14" s="510"/>
      <c r="E14" s="510" t="s">
        <v>1248</v>
      </c>
      <c r="F14" s="502" t="s">
        <v>32</v>
      </c>
      <c r="G14" s="502" t="s">
        <v>32</v>
      </c>
      <c r="H14" s="502" t="s">
        <v>32</v>
      </c>
      <c r="I14" s="502"/>
      <c r="J14" s="505"/>
    </row>
    <row r="15" spans="1:10" s="504" customFormat="1" ht="32" x14ac:dyDescent="0.2">
      <c r="A15" s="528" t="s">
        <v>1589</v>
      </c>
      <c r="B15" s="510" t="s">
        <v>358</v>
      </c>
      <c r="C15" s="511" t="s">
        <v>1240</v>
      </c>
      <c r="D15" s="510"/>
      <c r="E15" s="510" t="s">
        <v>1249</v>
      </c>
      <c r="F15" s="502" t="s">
        <v>32</v>
      </c>
      <c r="G15" s="502" t="s">
        <v>32</v>
      </c>
      <c r="H15" s="502" t="s">
        <v>32</v>
      </c>
      <c r="I15" s="502"/>
      <c r="J15" s="503"/>
    </row>
    <row r="16" spans="1:10" s="177" customFormat="1" ht="64" x14ac:dyDescent="0.2">
      <c r="A16" s="526" t="s">
        <v>1590</v>
      </c>
      <c r="B16" s="25" t="s">
        <v>358</v>
      </c>
      <c r="C16" s="26" t="s">
        <v>1215</v>
      </c>
      <c r="D16" s="25" t="s">
        <v>32</v>
      </c>
      <c r="E16" s="34" t="s">
        <v>1250</v>
      </c>
      <c r="F16" s="34" t="s">
        <v>32</v>
      </c>
      <c r="G16" s="34" t="s">
        <v>32</v>
      </c>
      <c r="H16" s="34" t="s">
        <v>32</v>
      </c>
      <c r="I16" s="34" t="s">
        <v>1251</v>
      </c>
      <c r="J16" s="191"/>
    </row>
    <row r="17" spans="1:10" s="178" customFormat="1" ht="160" x14ac:dyDescent="0.2">
      <c r="A17" s="527" t="s">
        <v>1591</v>
      </c>
      <c r="B17" s="25" t="s">
        <v>1252</v>
      </c>
      <c r="C17" s="25" t="s">
        <v>1214</v>
      </c>
      <c r="D17" s="25" t="s">
        <v>32</v>
      </c>
      <c r="E17" s="121" t="s">
        <v>1640</v>
      </c>
      <c r="F17" s="34" t="s">
        <v>32</v>
      </c>
      <c r="G17" s="34" t="s">
        <v>32</v>
      </c>
      <c r="H17" s="34" t="s">
        <v>32</v>
      </c>
      <c r="I17" s="121" t="s">
        <v>1564</v>
      </c>
      <c r="J17" s="499"/>
    </row>
    <row r="18" spans="1:10" s="178" customFormat="1" ht="160" x14ac:dyDescent="0.2">
      <c r="A18" s="527" t="s">
        <v>1638</v>
      </c>
      <c r="B18" s="25" t="s">
        <v>1252</v>
      </c>
      <c r="C18" s="25" t="s">
        <v>1214</v>
      </c>
      <c r="D18" s="25" t="s">
        <v>32</v>
      </c>
      <c r="E18" s="121" t="s">
        <v>1641</v>
      </c>
      <c r="F18" s="34" t="s">
        <v>32</v>
      </c>
      <c r="G18" s="34" t="s">
        <v>32</v>
      </c>
      <c r="H18" s="34" t="s">
        <v>32</v>
      </c>
      <c r="I18" s="121" t="s">
        <v>1564</v>
      </c>
      <c r="J18" s="499"/>
    </row>
    <row r="19" spans="1:10" s="177" customFormat="1" ht="80" x14ac:dyDescent="0.2">
      <c r="A19" s="527" t="s">
        <v>1592</v>
      </c>
      <c r="B19" s="25" t="s">
        <v>1252</v>
      </c>
      <c r="C19" s="25" t="s">
        <v>1214</v>
      </c>
      <c r="D19" s="25" t="s">
        <v>32</v>
      </c>
      <c r="E19" s="121" t="s">
        <v>1565</v>
      </c>
      <c r="F19" s="34" t="s">
        <v>32</v>
      </c>
      <c r="G19" s="34" t="s">
        <v>32</v>
      </c>
      <c r="H19" s="34" t="s">
        <v>32</v>
      </c>
      <c r="I19" s="121" t="s">
        <v>1567</v>
      </c>
      <c r="J19" s="191"/>
    </row>
    <row r="20" spans="1:10" s="177" customFormat="1" ht="80" x14ac:dyDescent="0.2">
      <c r="A20" s="527" t="s">
        <v>1639</v>
      </c>
      <c r="B20" s="25" t="s">
        <v>1252</v>
      </c>
      <c r="C20" s="25" t="s">
        <v>1214</v>
      </c>
      <c r="D20" s="25" t="s">
        <v>32</v>
      </c>
      <c r="E20" s="121" t="s">
        <v>1566</v>
      </c>
      <c r="F20" s="34" t="s">
        <v>32</v>
      </c>
      <c r="G20" s="34" t="s">
        <v>32</v>
      </c>
      <c r="H20" s="34" t="s">
        <v>32</v>
      </c>
      <c r="I20" s="121" t="s">
        <v>1567</v>
      </c>
      <c r="J20" s="191"/>
    </row>
    <row r="21" spans="1:10" s="177" customFormat="1" ht="288" x14ac:dyDescent="0.2">
      <c r="A21" s="526" t="s">
        <v>1593</v>
      </c>
      <c r="B21" s="25" t="s">
        <v>1252</v>
      </c>
      <c r="C21" s="25" t="s">
        <v>1214</v>
      </c>
      <c r="D21" s="25" t="s">
        <v>32</v>
      </c>
      <c r="E21" s="121" t="s">
        <v>1631</v>
      </c>
      <c r="F21" s="121" t="s">
        <v>32</v>
      </c>
      <c r="G21" s="121" t="s">
        <v>32</v>
      </c>
      <c r="H21" s="121" t="s">
        <v>32</v>
      </c>
      <c r="I21" s="121" t="s">
        <v>1568</v>
      </c>
      <c r="J21" s="191"/>
    </row>
    <row r="22" spans="1:10" s="178" customFormat="1" ht="128" x14ac:dyDescent="0.2">
      <c r="A22" s="526" t="s">
        <v>1594</v>
      </c>
      <c r="B22" s="25" t="s">
        <v>1252</v>
      </c>
      <c r="C22" s="25" t="s">
        <v>1215</v>
      </c>
      <c r="D22" s="25" t="s">
        <v>32</v>
      </c>
      <c r="E22" s="121" t="s">
        <v>1569</v>
      </c>
      <c r="F22" s="25" t="s">
        <v>32</v>
      </c>
      <c r="G22" s="25" t="s">
        <v>32</v>
      </c>
      <c r="H22" s="25" t="s">
        <v>32</v>
      </c>
      <c r="I22" s="121" t="s">
        <v>1634</v>
      </c>
      <c r="J22" s="499"/>
    </row>
    <row r="23" spans="1:10" s="504" customFormat="1" ht="96" x14ac:dyDescent="0.2">
      <c r="A23" s="528" t="s">
        <v>1098</v>
      </c>
      <c r="B23" s="510" t="s">
        <v>1252</v>
      </c>
      <c r="C23" s="511" t="s">
        <v>1240</v>
      </c>
      <c r="D23" s="510"/>
      <c r="E23" s="510" t="s">
        <v>1254</v>
      </c>
      <c r="F23" s="502" t="s">
        <v>32</v>
      </c>
      <c r="G23" s="502" t="s">
        <v>32</v>
      </c>
      <c r="H23" s="502" t="s">
        <v>32</v>
      </c>
      <c r="I23" s="502"/>
      <c r="J23" s="503"/>
    </row>
    <row r="24" spans="1:10" s="177" customFormat="1" ht="160" x14ac:dyDescent="0.2">
      <c r="A24" s="526" t="s">
        <v>1099</v>
      </c>
      <c r="B24" s="25" t="s">
        <v>1252</v>
      </c>
      <c r="C24" s="34" t="s">
        <v>1233</v>
      </c>
      <c r="D24" s="34" t="s">
        <v>32</v>
      </c>
      <c r="E24" s="34" t="s">
        <v>1255</v>
      </c>
      <c r="F24" s="34" t="s">
        <v>32</v>
      </c>
      <c r="G24" s="34" t="s">
        <v>32</v>
      </c>
      <c r="H24" s="34" t="s">
        <v>32</v>
      </c>
      <c r="I24" s="34" t="s">
        <v>1558</v>
      </c>
      <c r="J24" s="191"/>
    </row>
    <row r="25" spans="1:10" s="187" customFormat="1" ht="160" x14ac:dyDescent="0.2">
      <c r="A25" s="526" t="s">
        <v>1100</v>
      </c>
      <c r="B25" s="25" t="s">
        <v>1252</v>
      </c>
      <c r="C25" s="25" t="s">
        <v>1214</v>
      </c>
      <c r="D25" s="25" t="s">
        <v>32</v>
      </c>
      <c r="E25" s="34" t="s">
        <v>1256</v>
      </c>
      <c r="F25" s="34" t="s">
        <v>32</v>
      </c>
      <c r="G25" s="34" t="s">
        <v>32</v>
      </c>
      <c r="H25" s="34" t="s">
        <v>32</v>
      </c>
      <c r="I25" s="34" t="s">
        <v>1257</v>
      </c>
      <c r="J25" s="500"/>
    </row>
    <row r="26" spans="1:10" s="187" customFormat="1" ht="64" x14ac:dyDescent="0.2">
      <c r="A26" s="526" t="s">
        <v>1101</v>
      </c>
      <c r="B26" s="25" t="s">
        <v>1252</v>
      </c>
      <c r="C26" s="25" t="s">
        <v>1214</v>
      </c>
      <c r="D26" s="25" t="s">
        <v>32</v>
      </c>
      <c r="E26" s="25" t="s">
        <v>1258</v>
      </c>
      <c r="F26" s="25" t="s">
        <v>32</v>
      </c>
      <c r="G26" s="25"/>
      <c r="H26" s="25" t="s">
        <v>32</v>
      </c>
      <c r="I26" s="121" t="s">
        <v>1570</v>
      </c>
      <c r="J26" s="500"/>
    </row>
    <row r="27" spans="1:10" s="187" customFormat="1" ht="144" x14ac:dyDescent="0.2">
      <c r="A27" s="526" t="s">
        <v>1102</v>
      </c>
      <c r="B27" s="25" t="s">
        <v>1252</v>
      </c>
      <c r="C27" s="25" t="s">
        <v>1214</v>
      </c>
      <c r="D27" s="25" t="s">
        <v>32</v>
      </c>
      <c r="E27" s="34" t="s">
        <v>1259</v>
      </c>
      <c r="F27" s="34" t="s">
        <v>32</v>
      </c>
      <c r="G27" s="34"/>
      <c r="H27" s="34" t="s">
        <v>32</v>
      </c>
      <c r="I27" s="34" t="s">
        <v>1260</v>
      </c>
      <c r="J27" s="500"/>
    </row>
    <row r="28" spans="1:10" s="177" customFormat="1" ht="80" x14ac:dyDescent="0.2">
      <c r="A28" s="526" t="s">
        <v>1103</v>
      </c>
      <c r="B28" s="25" t="s">
        <v>1252</v>
      </c>
      <c r="C28" s="34" t="s">
        <v>1233</v>
      </c>
      <c r="D28" s="34" t="s">
        <v>32</v>
      </c>
      <c r="E28" s="121" t="s">
        <v>1637</v>
      </c>
      <c r="F28" s="34" t="s">
        <v>32</v>
      </c>
      <c r="G28" s="34" t="s">
        <v>32</v>
      </c>
      <c r="H28" s="34" t="s">
        <v>32</v>
      </c>
      <c r="I28" s="34" t="s">
        <v>1261</v>
      </c>
      <c r="J28" s="191"/>
    </row>
    <row r="29" spans="1:10" s="177" customFormat="1" ht="48" x14ac:dyDescent="0.2">
      <c r="A29" s="527" t="s">
        <v>1104</v>
      </c>
      <c r="B29" s="121" t="s">
        <v>1252</v>
      </c>
      <c r="C29" s="121" t="s">
        <v>1214</v>
      </c>
      <c r="D29" s="121" t="s">
        <v>32</v>
      </c>
      <c r="E29" s="121" t="s">
        <v>1635</v>
      </c>
      <c r="F29" s="121" t="s">
        <v>32</v>
      </c>
      <c r="G29" s="34"/>
      <c r="H29" s="34"/>
      <c r="I29" s="34"/>
      <c r="J29" s="191"/>
    </row>
    <row r="30" spans="1:10" s="177" customFormat="1" ht="64" x14ac:dyDescent="0.2">
      <c r="A30" s="526" t="s">
        <v>1595</v>
      </c>
      <c r="B30" s="25" t="s">
        <v>1191</v>
      </c>
      <c r="C30" s="26" t="s">
        <v>1215</v>
      </c>
      <c r="D30" s="25" t="s">
        <v>32</v>
      </c>
      <c r="E30" s="25" t="s">
        <v>1262</v>
      </c>
      <c r="F30" s="25" t="s">
        <v>32</v>
      </c>
      <c r="G30" s="25" t="s">
        <v>32</v>
      </c>
      <c r="H30" s="25" t="s">
        <v>32</v>
      </c>
      <c r="I30" s="25" t="s">
        <v>1263</v>
      </c>
      <c r="J30" s="191"/>
    </row>
    <row r="31" spans="1:10" s="178" customFormat="1" ht="64" x14ac:dyDescent="0.2">
      <c r="A31" s="526" t="s">
        <v>1596</v>
      </c>
      <c r="B31" s="25" t="s">
        <v>1191</v>
      </c>
      <c r="C31" s="26" t="s">
        <v>1215</v>
      </c>
      <c r="D31" s="25" t="s">
        <v>32</v>
      </c>
      <c r="E31" s="25" t="s">
        <v>1205</v>
      </c>
      <c r="F31" s="25" t="s">
        <v>32</v>
      </c>
      <c r="G31" s="25" t="s">
        <v>32</v>
      </c>
      <c r="H31" s="510"/>
      <c r="I31" s="25" t="s">
        <v>1264</v>
      </c>
      <c r="J31" s="499"/>
    </row>
    <row r="32" spans="1:10" s="177" customFormat="1" ht="32" x14ac:dyDescent="0.2">
      <c r="A32" s="526" t="s">
        <v>1597</v>
      </c>
      <c r="B32" s="25" t="s">
        <v>1191</v>
      </c>
      <c r="C32" s="26" t="s">
        <v>1215</v>
      </c>
      <c r="D32" s="25" t="s">
        <v>32</v>
      </c>
      <c r="E32" s="25" t="s">
        <v>1265</v>
      </c>
      <c r="F32" s="25" t="s">
        <v>32</v>
      </c>
      <c r="G32" s="25" t="s">
        <v>32</v>
      </c>
      <c r="H32" s="25"/>
      <c r="I32" s="25" t="s">
        <v>1266</v>
      </c>
      <c r="J32" s="191"/>
    </row>
    <row r="33" spans="1:10" s="177" customFormat="1" ht="48" x14ac:dyDescent="0.2">
      <c r="A33" s="526" t="s">
        <v>1598</v>
      </c>
      <c r="B33" s="25" t="s">
        <v>1191</v>
      </c>
      <c r="C33" s="25" t="s">
        <v>1215</v>
      </c>
      <c r="D33" s="25" t="s">
        <v>32</v>
      </c>
      <c r="E33" s="25" t="s">
        <v>1271</v>
      </c>
      <c r="F33" s="25" t="s">
        <v>32</v>
      </c>
      <c r="G33" s="25" t="s">
        <v>32</v>
      </c>
      <c r="H33" s="25" t="s">
        <v>32</v>
      </c>
      <c r="I33" s="25" t="s">
        <v>1272</v>
      </c>
      <c r="J33" s="191"/>
    </row>
    <row r="34" spans="1:10" s="177" customFormat="1" ht="32" x14ac:dyDescent="0.2">
      <c r="A34" s="526" t="s">
        <v>1599</v>
      </c>
      <c r="B34" s="25" t="s">
        <v>1191</v>
      </c>
      <c r="C34" s="25" t="s">
        <v>1215</v>
      </c>
      <c r="D34" s="25"/>
      <c r="E34" s="34" t="s">
        <v>1273</v>
      </c>
      <c r="F34" s="34" t="s">
        <v>32</v>
      </c>
      <c r="G34" s="34" t="s">
        <v>32</v>
      </c>
      <c r="H34" s="34" t="s">
        <v>32</v>
      </c>
      <c r="I34" s="34" t="s">
        <v>1274</v>
      </c>
      <c r="J34" s="191"/>
    </row>
    <row r="35" spans="1:10" ht="32" x14ac:dyDescent="0.2">
      <c r="A35" s="529" t="s">
        <v>1600</v>
      </c>
      <c r="B35" s="34" t="s">
        <v>358</v>
      </c>
      <c r="C35" s="34" t="s">
        <v>1214</v>
      </c>
      <c r="D35" s="34" t="s">
        <v>32</v>
      </c>
      <c r="E35" s="509" t="s">
        <v>1529</v>
      </c>
      <c r="F35" s="53"/>
      <c r="G35" s="53"/>
      <c r="H35" s="34" t="s">
        <v>32</v>
      </c>
      <c r="I35" s="53"/>
    </row>
    <row r="36" spans="1:10" s="178" customFormat="1" ht="32" x14ac:dyDescent="0.2">
      <c r="A36" s="529" t="s">
        <v>1601</v>
      </c>
      <c r="B36" s="34" t="s">
        <v>358</v>
      </c>
      <c r="C36" s="34" t="s">
        <v>1214</v>
      </c>
      <c r="D36" s="34" t="s">
        <v>32</v>
      </c>
      <c r="E36" s="509" t="s">
        <v>1530</v>
      </c>
      <c r="F36" s="53"/>
      <c r="G36" s="53"/>
      <c r="H36" s="34" t="s">
        <v>32</v>
      </c>
      <c r="I36" s="53"/>
      <c r="J36" s="499"/>
    </row>
    <row r="37" spans="1:10" s="506" customFormat="1" ht="36" customHeight="1" x14ac:dyDescent="0.2">
      <c r="A37" s="529" t="s">
        <v>1602</v>
      </c>
      <c r="B37" s="34" t="s">
        <v>1252</v>
      </c>
      <c r="C37" s="34" t="s">
        <v>1214</v>
      </c>
      <c r="D37" s="34" t="s">
        <v>32</v>
      </c>
      <c r="E37" s="525" t="s">
        <v>1643</v>
      </c>
      <c r="F37" s="53"/>
      <c r="G37" s="53"/>
      <c r="H37" s="34" t="s">
        <v>32</v>
      </c>
      <c r="I37" s="53"/>
      <c r="J37" s="505"/>
    </row>
    <row r="38" spans="1:10" s="178" customFormat="1" ht="32" x14ac:dyDescent="0.2">
      <c r="A38" s="529" t="s">
        <v>1603</v>
      </c>
      <c r="B38" s="34" t="s">
        <v>394</v>
      </c>
      <c r="C38" s="34" t="s">
        <v>1214</v>
      </c>
      <c r="D38" s="34" t="s">
        <v>32</v>
      </c>
      <c r="E38" s="509" t="s">
        <v>1531</v>
      </c>
      <c r="F38" s="53"/>
      <c r="G38" s="53"/>
      <c r="H38" s="34" t="s">
        <v>32</v>
      </c>
      <c r="I38" s="516"/>
      <c r="J38" s="499"/>
    </row>
    <row r="39" spans="1:10" s="178" customFormat="1" ht="32" x14ac:dyDescent="0.2">
      <c r="A39" s="529" t="s">
        <v>1604</v>
      </c>
      <c r="B39" s="34" t="s">
        <v>1532</v>
      </c>
      <c r="C39" s="34" t="s">
        <v>1214</v>
      </c>
      <c r="D39" s="34" t="s">
        <v>32</v>
      </c>
      <c r="E39" s="509" t="s">
        <v>1533</v>
      </c>
      <c r="F39" s="53"/>
      <c r="G39" s="53"/>
      <c r="H39" s="34" t="s">
        <v>32</v>
      </c>
      <c r="I39" s="516"/>
      <c r="J39" s="499"/>
    </row>
    <row r="40" spans="1:10" s="178" customFormat="1" ht="32" x14ac:dyDescent="0.2">
      <c r="A40" s="529" t="s">
        <v>1605</v>
      </c>
      <c r="B40" s="34" t="s">
        <v>1532</v>
      </c>
      <c r="C40" s="34" t="s">
        <v>1214</v>
      </c>
      <c r="D40" s="34" t="s">
        <v>32</v>
      </c>
      <c r="E40" s="509" t="s">
        <v>1534</v>
      </c>
      <c r="F40" s="53"/>
      <c r="G40" s="53"/>
      <c r="H40" s="34" t="s">
        <v>32</v>
      </c>
      <c r="I40" s="516"/>
      <c r="J40" s="499"/>
    </row>
    <row r="41" spans="1:10" s="178" customFormat="1" ht="48" x14ac:dyDescent="0.2">
      <c r="A41" s="529" t="s">
        <v>1606</v>
      </c>
      <c r="B41" s="34" t="s">
        <v>1532</v>
      </c>
      <c r="C41" s="34" t="s">
        <v>1214</v>
      </c>
      <c r="D41" s="34" t="s">
        <v>32</v>
      </c>
      <c r="E41" s="509" t="s">
        <v>1535</v>
      </c>
      <c r="F41" s="53"/>
      <c r="G41" s="53"/>
      <c r="H41" s="34" t="s">
        <v>32</v>
      </c>
      <c r="I41" s="516"/>
      <c r="J41" s="499"/>
    </row>
    <row r="42" spans="1:10" s="177" customFormat="1" ht="32" x14ac:dyDescent="0.2">
      <c r="A42" s="529" t="s">
        <v>1607</v>
      </c>
      <c r="B42" s="34" t="s">
        <v>1536</v>
      </c>
      <c r="C42" s="34" t="s">
        <v>1214</v>
      </c>
      <c r="D42" s="34" t="s">
        <v>32</v>
      </c>
      <c r="E42" s="509" t="s">
        <v>1537</v>
      </c>
      <c r="F42" s="53"/>
      <c r="G42" s="53"/>
      <c r="H42" s="34" t="s">
        <v>32</v>
      </c>
      <c r="I42" s="516"/>
      <c r="J42" s="191"/>
    </row>
    <row r="43" spans="1:10" s="178" customFormat="1" ht="32" x14ac:dyDescent="0.2">
      <c r="A43" s="529" t="s">
        <v>1608</v>
      </c>
      <c r="B43" s="34" t="s">
        <v>1538</v>
      </c>
      <c r="C43" s="34" t="s">
        <v>1214</v>
      </c>
      <c r="D43" s="34" t="s">
        <v>32</v>
      </c>
      <c r="E43" s="509" t="s">
        <v>1539</v>
      </c>
      <c r="F43" s="53"/>
      <c r="G43" s="53"/>
      <c r="H43" s="34" t="s">
        <v>32</v>
      </c>
      <c r="I43" s="517"/>
      <c r="J43" s="499"/>
    </row>
    <row r="44" spans="1:10" s="178" customFormat="1" ht="32" x14ac:dyDescent="0.2">
      <c r="A44" s="529" t="s">
        <v>1548</v>
      </c>
      <c r="B44" s="34" t="s">
        <v>1532</v>
      </c>
      <c r="C44" s="34" t="s">
        <v>1214</v>
      </c>
      <c r="D44" s="34" t="s">
        <v>32</v>
      </c>
      <c r="E44" s="509" t="s">
        <v>1540</v>
      </c>
      <c r="F44" s="53"/>
      <c r="G44" s="53"/>
      <c r="H44" s="34" t="s">
        <v>32</v>
      </c>
      <c r="I44" s="516"/>
      <c r="J44" s="499"/>
    </row>
    <row r="45" spans="1:10" s="178" customFormat="1" ht="32" x14ac:dyDescent="0.2">
      <c r="A45" s="529" t="s">
        <v>1549</v>
      </c>
      <c r="B45" s="34" t="s">
        <v>1532</v>
      </c>
      <c r="C45" s="34" t="s">
        <v>1214</v>
      </c>
      <c r="D45" s="34" t="s">
        <v>32</v>
      </c>
      <c r="E45" s="509" t="s">
        <v>1541</v>
      </c>
      <c r="F45" s="53"/>
      <c r="G45" s="53"/>
      <c r="H45" s="34" t="s">
        <v>32</v>
      </c>
      <c r="I45" s="516"/>
      <c r="J45" s="499"/>
    </row>
    <row r="46" spans="1:10" s="506" customFormat="1" ht="32" x14ac:dyDescent="0.2">
      <c r="A46" s="529" t="s">
        <v>1550</v>
      </c>
      <c r="B46" s="34" t="s">
        <v>1532</v>
      </c>
      <c r="C46" s="34" t="s">
        <v>1214</v>
      </c>
      <c r="D46" s="34" t="s">
        <v>32</v>
      </c>
      <c r="E46" s="509" t="s">
        <v>1542</v>
      </c>
      <c r="F46" s="53"/>
      <c r="G46" s="53"/>
      <c r="H46" s="34" t="s">
        <v>32</v>
      </c>
      <c r="I46" s="516"/>
      <c r="J46" s="505"/>
    </row>
    <row r="47" spans="1:10" s="345" customFormat="1" ht="32" x14ac:dyDescent="0.2">
      <c r="A47" s="529" t="s">
        <v>1551</v>
      </c>
      <c r="B47" s="34" t="s">
        <v>1532</v>
      </c>
      <c r="C47" s="34" t="s">
        <v>1214</v>
      </c>
      <c r="D47" s="34" t="s">
        <v>32</v>
      </c>
      <c r="E47" s="509" t="s">
        <v>1543</v>
      </c>
      <c r="F47" s="53"/>
      <c r="G47" s="53"/>
      <c r="H47" s="34" t="s">
        <v>32</v>
      </c>
      <c r="I47" s="516"/>
      <c r="J47" s="513"/>
    </row>
    <row r="48" spans="1:10" s="508" customFormat="1" ht="48" x14ac:dyDescent="0.2">
      <c r="A48" s="529" t="s">
        <v>1552</v>
      </c>
      <c r="B48" s="34" t="s">
        <v>1544</v>
      </c>
      <c r="C48" s="34" t="s">
        <v>1214</v>
      </c>
      <c r="D48" s="34" t="s">
        <v>32</v>
      </c>
      <c r="E48" s="509" t="s">
        <v>1545</v>
      </c>
      <c r="F48" s="53"/>
      <c r="G48" s="53"/>
      <c r="H48" s="34" t="s">
        <v>32</v>
      </c>
      <c r="I48" s="517"/>
      <c r="J48" s="514"/>
    </row>
    <row r="49" spans="1:10" s="177" customFormat="1" ht="32" x14ac:dyDescent="0.2">
      <c r="A49" s="529" t="s">
        <v>1553</v>
      </c>
      <c r="B49" s="34" t="s">
        <v>726</v>
      </c>
      <c r="C49" s="34" t="s">
        <v>1214</v>
      </c>
      <c r="D49" s="34" t="s">
        <v>32</v>
      </c>
      <c r="E49" s="58" t="s">
        <v>1546</v>
      </c>
      <c r="F49" s="53"/>
      <c r="G49" s="53"/>
      <c r="H49" s="34" t="s">
        <v>32</v>
      </c>
      <c r="I49" s="517"/>
      <c r="J49" s="191"/>
    </row>
    <row r="50" spans="1:10" s="177" customFormat="1" ht="32" x14ac:dyDescent="0.2">
      <c r="A50" s="529" t="s">
        <v>1554</v>
      </c>
      <c r="B50" s="34" t="s">
        <v>1532</v>
      </c>
      <c r="C50" s="34" t="s">
        <v>1214</v>
      </c>
      <c r="D50" s="34" t="s">
        <v>32</v>
      </c>
      <c r="E50" s="509" t="s">
        <v>1547</v>
      </c>
      <c r="F50" s="53"/>
      <c r="G50" s="53"/>
      <c r="H50" s="34" t="s">
        <v>32</v>
      </c>
      <c r="I50" s="516"/>
      <c r="J50" s="191"/>
    </row>
    <row r="51" spans="1:10" s="177" customFormat="1" ht="32" x14ac:dyDescent="0.2">
      <c r="A51" s="527" t="s">
        <v>1571</v>
      </c>
      <c r="B51" s="25" t="s">
        <v>1191</v>
      </c>
      <c r="C51" s="26" t="s">
        <v>1215</v>
      </c>
      <c r="D51" s="25" t="s">
        <v>32</v>
      </c>
      <c r="E51" s="25" t="s">
        <v>1268</v>
      </c>
      <c r="F51" s="25"/>
      <c r="G51" s="25"/>
      <c r="H51" s="25" t="s">
        <v>32</v>
      </c>
      <c r="I51" s="25" t="s">
        <v>1269</v>
      </c>
      <c r="J51" s="191"/>
    </row>
    <row r="52" spans="1:10" ht="48" x14ac:dyDescent="0.2">
      <c r="A52" s="526" t="s">
        <v>1609</v>
      </c>
      <c r="B52" s="25" t="s">
        <v>1275</v>
      </c>
      <c r="C52" s="25" t="s">
        <v>1215</v>
      </c>
      <c r="D52" s="25" t="s">
        <v>32</v>
      </c>
      <c r="E52" s="34" t="s">
        <v>1276</v>
      </c>
      <c r="F52" s="34" t="s">
        <v>32</v>
      </c>
      <c r="G52" s="34" t="s">
        <v>32</v>
      </c>
      <c r="H52" s="507"/>
      <c r="I52" s="34" t="s">
        <v>1277</v>
      </c>
    </row>
    <row r="53" spans="1:10" ht="48" x14ac:dyDescent="0.2">
      <c r="A53" s="528" t="s">
        <v>1610</v>
      </c>
      <c r="B53" s="510" t="s">
        <v>1278</v>
      </c>
      <c r="C53" s="511" t="s">
        <v>1240</v>
      </c>
      <c r="D53" s="510"/>
      <c r="E53" s="510" t="s">
        <v>1279</v>
      </c>
      <c r="F53" s="510" t="s">
        <v>32</v>
      </c>
      <c r="G53" s="510"/>
      <c r="H53" s="510" t="s">
        <v>32</v>
      </c>
      <c r="I53" s="507"/>
    </row>
    <row r="54" spans="1:10" ht="64" x14ac:dyDescent="0.2">
      <c r="A54" s="526" t="s">
        <v>1611</v>
      </c>
      <c r="B54" s="25" t="s">
        <v>1280</v>
      </c>
      <c r="C54" s="25" t="s">
        <v>1214</v>
      </c>
      <c r="D54" s="25" t="s">
        <v>32</v>
      </c>
      <c r="E54" s="34" t="s">
        <v>1281</v>
      </c>
      <c r="F54" s="34" t="s">
        <v>32</v>
      </c>
      <c r="G54" s="34" t="s">
        <v>32</v>
      </c>
      <c r="H54" s="34" t="s">
        <v>32</v>
      </c>
      <c r="I54" s="34" t="s">
        <v>1282</v>
      </c>
    </row>
    <row r="55" spans="1:10" ht="48" x14ac:dyDescent="0.2">
      <c r="A55" s="526" t="s">
        <v>1612</v>
      </c>
      <c r="B55" s="25" t="s">
        <v>1280</v>
      </c>
      <c r="C55" s="25" t="s">
        <v>1214</v>
      </c>
      <c r="D55" s="25" t="s">
        <v>32</v>
      </c>
      <c r="E55" s="34" t="s">
        <v>1283</v>
      </c>
      <c r="F55" s="34" t="s">
        <v>32</v>
      </c>
      <c r="G55" s="34" t="s">
        <v>32</v>
      </c>
      <c r="H55" s="34" t="s">
        <v>32</v>
      </c>
      <c r="I55" s="34" t="s">
        <v>1282</v>
      </c>
    </row>
    <row r="56" spans="1:10" ht="64" x14ac:dyDescent="0.2">
      <c r="A56" s="526" t="s">
        <v>1613</v>
      </c>
      <c r="B56" s="25" t="s">
        <v>1284</v>
      </c>
      <c r="C56" s="25" t="s">
        <v>1214</v>
      </c>
      <c r="D56" s="25" t="s">
        <v>32</v>
      </c>
      <c r="E56" s="121" t="s">
        <v>1572</v>
      </c>
      <c r="F56" s="34" t="s">
        <v>32</v>
      </c>
      <c r="G56" s="34" t="s">
        <v>32</v>
      </c>
      <c r="H56" s="34" t="s">
        <v>32</v>
      </c>
      <c r="I56" s="121" t="s">
        <v>1632</v>
      </c>
    </row>
    <row r="57" spans="1:10" ht="32" x14ac:dyDescent="0.2">
      <c r="A57" s="526" t="s">
        <v>1614</v>
      </c>
      <c r="B57" s="25" t="s">
        <v>683</v>
      </c>
      <c r="C57" s="25" t="s">
        <v>1214</v>
      </c>
      <c r="D57" s="25" t="s">
        <v>32</v>
      </c>
      <c r="E57" s="34" t="s">
        <v>1285</v>
      </c>
      <c r="F57" s="34" t="s">
        <v>32</v>
      </c>
      <c r="G57" s="34" t="s">
        <v>32</v>
      </c>
      <c r="H57" s="34" t="s">
        <v>32</v>
      </c>
      <c r="I57" s="34" t="s">
        <v>1286</v>
      </c>
    </row>
    <row r="58" spans="1:10" ht="64" x14ac:dyDescent="0.2">
      <c r="A58" s="526" t="s">
        <v>1615</v>
      </c>
      <c r="B58" s="25" t="s">
        <v>683</v>
      </c>
      <c r="C58" s="25" t="s">
        <v>1214</v>
      </c>
      <c r="D58" s="25" t="s">
        <v>32</v>
      </c>
      <c r="E58" s="34" t="s">
        <v>1287</v>
      </c>
      <c r="F58" s="34" t="s">
        <v>32</v>
      </c>
      <c r="G58" s="34" t="s">
        <v>32</v>
      </c>
      <c r="H58" s="34" t="s">
        <v>32</v>
      </c>
      <c r="I58" s="121" t="s">
        <v>1573</v>
      </c>
    </row>
    <row r="59" spans="1:10" ht="64" x14ac:dyDescent="0.2">
      <c r="A59" s="528" t="s">
        <v>1616</v>
      </c>
      <c r="B59" s="510" t="s">
        <v>295</v>
      </c>
      <c r="C59" s="510" t="s">
        <v>1215</v>
      </c>
      <c r="D59" s="510" t="s">
        <v>32</v>
      </c>
      <c r="E59" s="510" t="s">
        <v>1557</v>
      </c>
      <c r="F59" s="510" t="s">
        <v>32</v>
      </c>
      <c r="G59" s="510"/>
      <c r="H59" s="510" t="s">
        <v>32</v>
      </c>
      <c r="I59" s="510" t="s">
        <v>1288</v>
      </c>
    </row>
    <row r="60" spans="1:10" ht="80" x14ac:dyDescent="0.2">
      <c r="A60" s="526" t="s">
        <v>1617</v>
      </c>
      <c r="B60" s="25" t="s">
        <v>295</v>
      </c>
      <c r="C60" s="25" t="s">
        <v>1214</v>
      </c>
      <c r="D60" s="25" t="s">
        <v>32</v>
      </c>
      <c r="E60" s="34" t="s">
        <v>1289</v>
      </c>
      <c r="F60" s="34" t="s">
        <v>32</v>
      </c>
      <c r="G60" s="34"/>
      <c r="H60" s="34" t="s">
        <v>32</v>
      </c>
      <c r="I60" s="34" t="s">
        <v>1290</v>
      </c>
    </row>
    <row r="61" spans="1:10" ht="125" customHeight="1" x14ac:dyDescent="0.2">
      <c r="A61" s="529" t="s">
        <v>1618</v>
      </c>
      <c r="B61" s="34" t="s">
        <v>295</v>
      </c>
      <c r="C61" s="34" t="s">
        <v>1214</v>
      </c>
      <c r="D61" s="34" t="s">
        <v>32</v>
      </c>
      <c r="E61" s="34" t="s">
        <v>1291</v>
      </c>
      <c r="F61" s="34" t="s">
        <v>32</v>
      </c>
      <c r="G61" s="34"/>
      <c r="H61" s="510" t="s">
        <v>32</v>
      </c>
      <c r="I61" s="121" t="s">
        <v>1646</v>
      </c>
    </row>
    <row r="62" spans="1:10" ht="32" x14ac:dyDescent="0.2">
      <c r="A62" s="528" t="s">
        <v>1619</v>
      </c>
      <c r="B62" s="510" t="s">
        <v>295</v>
      </c>
      <c r="C62" s="511" t="s">
        <v>1240</v>
      </c>
      <c r="D62" s="510"/>
      <c r="E62" s="510" t="s">
        <v>1292</v>
      </c>
      <c r="F62" s="510" t="s">
        <v>32</v>
      </c>
      <c r="G62" s="510"/>
      <c r="H62" s="510" t="s">
        <v>32</v>
      </c>
      <c r="I62" s="507"/>
    </row>
    <row r="63" spans="1:10" ht="112" x14ac:dyDescent="0.2">
      <c r="A63" s="529" t="s">
        <v>1620</v>
      </c>
      <c r="B63" s="34" t="s">
        <v>394</v>
      </c>
      <c r="C63" s="34" t="s">
        <v>1214</v>
      </c>
      <c r="D63" s="34" t="s">
        <v>32</v>
      </c>
      <c r="E63" s="34" t="s">
        <v>1293</v>
      </c>
      <c r="F63" s="34" t="s">
        <v>32</v>
      </c>
      <c r="G63" s="34"/>
      <c r="H63" s="34" t="s">
        <v>32</v>
      </c>
      <c r="I63" s="121" t="s">
        <v>1574</v>
      </c>
    </row>
    <row r="64" spans="1:10" ht="160" x14ac:dyDescent="0.2">
      <c r="A64" s="528" t="s">
        <v>1621</v>
      </c>
      <c r="B64" s="510" t="s">
        <v>394</v>
      </c>
      <c r="C64" s="511" t="s">
        <v>1240</v>
      </c>
      <c r="D64" s="510"/>
      <c r="E64" s="510" t="s">
        <v>1294</v>
      </c>
      <c r="F64" s="510" t="s">
        <v>32</v>
      </c>
      <c r="G64" s="510"/>
      <c r="H64" s="510" t="s">
        <v>32</v>
      </c>
      <c r="I64" s="507"/>
    </row>
    <row r="65" spans="1:9" ht="32" x14ac:dyDescent="0.2">
      <c r="A65" s="529" t="s">
        <v>1622</v>
      </c>
      <c r="B65" s="34" t="s">
        <v>1295</v>
      </c>
      <c r="C65" s="33" t="s">
        <v>1215</v>
      </c>
      <c r="D65" s="34" t="s">
        <v>32</v>
      </c>
      <c r="E65" s="34" t="s">
        <v>1296</v>
      </c>
      <c r="F65" s="34" t="s">
        <v>32</v>
      </c>
      <c r="G65" s="34" t="s">
        <v>32</v>
      </c>
      <c r="H65" s="34" t="s">
        <v>32</v>
      </c>
      <c r="I65" s="121" t="s">
        <v>1575</v>
      </c>
    </row>
    <row r="66" spans="1:9" ht="32" x14ac:dyDescent="0.2">
      <c r="A66" s="529" t="s">
        <v>1623</v>
      </c>
      <c r="B66" s="34" t="s">
        <v>1154</v>
      </c>
      <c r="C66" s="34" t="s">
        <v>1297</v>
      </c>
      <c r="D66" s="34" t="s">
        <v>32</v>
      </c>
      <c r="E66" s="34" t="s">
        <v>1298</v>
      </c>
      <c r="F66" s="34" t="s">
        <v>32</v>
      </c>
      <c r="G66" s="34" t="s">
        <v>32</v>
      </c>
      <c r="H66" s="507"/>
      <c r="I66" s="119" t="s">
        <v>1299</v>
      </c>
    </row>
    <row r="67" spans="1:9" ht="32" x14ac:dyDescent="0.2">
      <c r="A67" s="529" t="s">
        <v>1624</v>
      </c>
      <c r="B67" s="34" t="s">
        <v>1154</v>
      </c>
      <c r="C67" s="33" t="s">
        <v>1215</v>
      </c>
      <c r="D67" s="34" t="s">
        <v>32</v>
      </c>
      <c r="E67" s="34" t="s">
        <v>1300</v>
      </c>
      <c r="F67" s="34" t="s">
        <v>32</v>
      </c>
      <c r="G67" s="34" t="s">
        <v>32</v>
      </c>
      <c r="H67" s="507"/>
      <c r="I67" s="34" t="s">
        <v>1301</v>
      </c>
    </row>
  </sheetData>
  <autoFilter ref="A1:I67" xr:uid="{00000000-0001-0000-0A00-000000000000}"/>
  <sortState xmlns:xlrd2="http://schemas.microsoft.com/office/spreadsheetml/2017/richdata2" ref="A2:I67">
    <sortCondition ref="A2:A67"/>
  </sortState>
  <phoneticPr fontId="30" type="noConversion"/>
  <conditionalFormatting sqref="A1:I18 D19:I36 A19:C51 F23:G51 A35:D35 H36:H41 D37:H38 D39:I51 A68:I1048576">
    <cfRule type="cellIs" dxfId="71" priority="61" operator="equal">
      <formula>"parkeren"</formula>
    </cfRule>
    <cfRule type="cellIs" dxfId="70" priority="62" operator="equal">
      <formula>"onderhanden"</formula>
    </cfRule>
    <cfRule type="cellIs" dxfId="69" priority="63" operator="equal">
      <formula>"definitief"</formula>
    </cfRule>
    <cfRule type="cellIs" dxfId="68" priority="64" operator="equal">
      <formula>"bespreken"</formula>
    </cfRule>
  </conditionalFormatting>
  <conditionalFormatting sqref="E22:G22">
    <cfRule type="cellIs" dxfId="67" priority="397" operator="equal">
      <formula>"parkeren"</formula>
    </cfRule>
    <cfRule type="cellIs" dxfId="66" priority="400" operator="equal">
      <formula>"bespreken"</formula>
    </cfRule>
    <cfRule type="cellIs" dxfId="65" priority="399" operator="equal">
      <formula>"definitief"</formula>
    </cfRule>
    <cfRule type="cellIs" dxfId="64" priority="398" operator="equal">
      <formula>"onderhanden"</formula>
    </cfRule>
  </conditionalFormatting>
  <conditionalFormatting sqref="F2:G14">
    <cfRule type="cellIs" dxfId="63" priority="660" operator="equal">
      <formula>"bespreken"</formula>
    </cfRule>
    <cfRule type="cellIs" dxfId="62" priority="659" operator="equal">
      <formula>"definitief"</formula>
    </cfRule>
    <cfRule type="cellIs" dxfId="61" priority="658" operator="equal">
      <formula>"onderhanden"</formula>
    </cfRule>
    <cfRule type="cellIs" dxfId="60" priority="657" operator="equal">
      <formula>"parkeren"</formula>
    </cfRule>
  </conditionalFormatting>
  <conditionalFormatting sqref="H2:H11">
    <cfRule type="cellIs" dxfId="59" priority="656" operator="equal">
      <formula>"bespreken"</formula>
    </cfRule>
    <cfRule type="cellIs" dxfId="58" priority="655" operator="equal">
      <formula>"definitief"</formula>
    </cfRule>
    <cfRule type="cellIs" dxfId="57" priority="654" operator="equal">
      <formula>"onderhanden"</formula>
    </cfRule>
    <cfRule type="cellIs" dxfId="56" priority="653" operator="equal">
      <formula>"parkeren"</formula>
    </cfRule>
  </conditionalFormatting>
  <conditionalFormatting sqref="H22:H29">
    <cfRule type="cellIs" dxfId="55" priority="404" operator="equal">
      <formula>"bespreken"</formula>
    </cfRule>
    <cfRule type="cellIs" dxfId="54" priority="403" operator="equal">
      <formula>"definitief"</formula>
    </cfRule>
    <cfRule type="cellIs" dxfId="53" priority="402" operator="equal">
      <formula>"onderhanden"</formula>
    </cfRule>
    <cfRule type="cellIs" dxfId="52" priority="401" operator="equal">
      <formula>"parkeren"</formula>
    </cfRule>
  </conditionalFormatting>
  <conditionalFormatting sqref="H31">
    <cfRule type="cellIs" dxfId="51" priority="1684" operator="equal">
      <formula>"bespreken"</formula>
    </cfRule>
    <cfRule type="cellIs" dxfId="50" priority="1681" operator="equal">
      <formula>"parkeren"</formula>
    </cfRule>
    <cfRule type="cellIs" dxfId="49" priority="1682" operator="equal">
      <formula>"onderhanden"</formula>
    </cfRule>
    <cfRule type="cellIs" dxfId="48" priority="1683" operator="equal">
      <formula>"definitief"</formula>
    </cfRule>
  </conditionalFormatting>
  <conditionalFormatting sqref="H43:H46">
    <cfRule type="cellIs" dxfId="47" priority="148" operator="equal">
      <formula>"bespreken"</formula>
    </cfRule>
    <cfRule type="cellIs" dxfId="46" priority="147" operator="equal">
      <formula>"definitief"</formula>
    </cfRule>
    <cfRule type="cellIs" dxfId="45" priority="146" operator="equal">
      <formula>"onderhanden"</formula>
    </cfRule>
    <cfRule type="cellIs" dxfId="44" priority="145" operator="equal">
      <formula>"parkeren"</formula>
    </cfRule>
  </conditionalFormatting>
  <conditionalFormatting sqref="H52:H67">
    <cfRule type="cellIs" dxfId="43" priority="44" operator="equal">
      <formula>"bespreken"</formula>
    </cfRule>
    <cfRule type="cellIs" dxfId="42" priority="43" operator="equal">
      <formula>"definitief"</formula>
    </cfRule>
    <cfRule type="cellIs" dxfId="41" priority="42" operator="equal">
      <formula>"onderhanden"</formula>
    </cfRule>
    <cfRule type="cellIs" dxfId="40" priority="41" operator="equal">
      <formula>"parkeren"</formula>
    </cfRule>
  </conditionalFormatting>
  <conditionalFormatting sqref="I38">
    <cfRule type="cellIs" dxfId="39" priority="388" operator="equal">
      <formula>"bespreken"</formula>
    </cfRule>
    <cfRule type="cellIs" dxfId="38" priority="387" operator="equal">
      <formula>"definitief"</formula>
    </cfRule>
    <cfRule type="cellIs" dxfId="37" priority="386" operator="equal">
      <formula>"onderhanden"</formula>
    </cfRule>
    <cfRule type="cellIs" dxfId="36" priority="385" operator="equal">
      <formula>"parkeren"</formula>
    </cfRule>
  </conditionalFormatting>
  <conditionalFormatting sqref="J1:XFD1048576 A52:D67">
    <cfRule type="cellIs" dxfId="35" priority="48" operator="equal">
      <formula>"bespreken"</formula>
    </cfRule>
    <cfRule type="cellIs" dxfId="34" priority="47" operator="equal">
      <formula>"definitief"</formula>
    </cfRule>
    <cfRule type="cellIs" dxfId="33" priority="46" operator="equal">
      <formula>"onderhanden"</formula>
    </cfRule>
    <cfRule type="cellIs" dxfId="32" priority="45" operator="equal">
      <formula>"parkeren"</formula>
    </cfRule>
  </conditionalFormatting>
  <pageMargins left="0.7" right="0.7" top="0.75" bottom="0.75" header="0.3" footer="0.3"/>
  <pageSetup paperSize="9" scale="55" fitToHeight="8"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2"/>
  <sheetViews>
    <sheetView workbookViewId="0">
      <selection activeCell="G38" sqref="G38"/>
    </sheetView>
  </sheetViews>
  <sheetFormatPr baseColWidth="10" defaultColWidth="11.5" defaultRowHeight="15" x14ac:dyDescent="0.2"/>
  <sheetData>
    <row r="1" spans="1:11" ht="24" x14ac:dyDescent="0.3">
      <c r="A1" s="492" t="s">
        <v>1302</v>
      </c>
    </row>
    <row r="4" spans="1:11" x14ac:dyDescent="0.2">
      <c r="A4" s="524" t="s">
        <v>1303</v>
      </c>
      <c r="B4" s="524"/>
      <c r="C4" s="524"/>
      <c r="D4" s="524"/>
      <c r="E4" s="524"/>
      <c r="F4" s="524"/>
      <c r="G4" s="524"/>
      <c r="H4" s="524"/>
      <c r="I4" s="524"/>
      <c r="J4" s="524"/>
      <c r="K4" s="524"/>
    </row>
    <row r="5" spans="1:11" x14ac:dyDescent="0.2">
      <c r="A5" s="524"/>
      <c r="B5" s="524"/>
      <c r="C5" s="524"/>
      <c r="D5" s="524"/>
      <c r="E5" s="524"/>
      <c r="F5" s="524"/>
      <c r="G5" s="524"/>
      <c r="H5" s="524"/>
      <c r="I5" s="524"/>
      <c r="J5" s="524"/>
      <c r="K5" s="524"/>
    </row>
    <row r="6" spans="1:11" x14ac:dyDescent="0.2">
      <c r="A6" s="524"/>
      <c r="B6" s="524"/>
      <c r="C6" s="524"/>
      <c r="D6" s="524"/>
      <c r="E6" s="524"/>
      <c r="F6" s="524"/>
      <c r="G6" s="524"/>
      <c r="H6" s="524"/>
      <c r="I6" s="524"/>
      <c r="J6" s="524"/>
      <c r="K6" s="524"/>
    </row>
    <row r="7" spans="1:11" ht="20.25" customHeight="1" x14ac:dyDescent="0.2">
      <c r="A7" s="524"/>
      <c r="B7" s="524"/>
      <c r="C7" s="524"/>
      <c r="D7" s="524"/>
      <c r="E7" s="524"/>
      <c r="F7" s="524"/>
      <c r="G7" s="524"/>
      <c r="H7" s="524"/>
      <c r="I7" s="524"/>
      <c r="J7" s="524"/>
      <c r="K7" s="524"/>
    </row>
    <row r="8" spans="1:11" ht="16" x14ac:dyDescent="0.2">
      <c r="A8" s="489"/>
    </row>
    <row r="9" spans="1:11" x14ac:dyDescent="0.2">
      <c r="A9" s="524" t="s">
        <v>1304</v>
      </c>
      <c r="B9" s="524"/>
      <c r="C9" s="524"/>
      <c r="D9" s="524"/>
      <c r="E9" s="524"/>
      <c r="F9" s="524"/>
      <c r="G9" s="524"/>
      <c r="H9" s="524"/>
      <c r="I9" s="524"/>
      <c r="J9" s="524"/>
      <c r="K9" s="524"/>
    </row>
    <row r="10" spans="1:11" ht="18" customHeight="1" x14ac:dyDescent="0.2">
      <c r="A10" s="524"/>
      <c r="B10" s="524"/>
      <c r="C10" s="524"/>
      <c r="D10" s="524"/>
      <c r="E10" s="524"/>
      <c r="F10" s="524"/>
      <c r="G10" s="524"/>
      <c r="H10" s="524"/>
      <c r="I10" s="524"/>
      <c r="J10" s="524"/>
      <c r="K10" s="524"/>
    </row>
    <row r="11" spans="1:11" ht="16" x14ac:dyDescent="0.2">
      <c r="A11" s="489"/>
    </row>
    <row r="12" spans="1:11" x14ac:dyDescent="0.2">
      <c r="A12" s="524" t="s">
        <v>1305</v>
      </c>
      <c r="B12" s="524"/>
      <c r="C12" s="524"/>
      <c r="D12" s="524"/>
      <c r="E12" s="524"/>
      <c r="F12" s="524"/>
      <c r="G12" s="524"/>
      <c r="H12" s="524"/>
      <c r="I12" s="524"/>
      <c r="J12" s="524"/>
      <c r="K12" s="524"/>
    </row>
    <row r="13" spans="1:11" ht="19.5" customHeight="1" x14ac:dyDescent="0.2">
      <c r="A13" s="524"/>
      <c r="B13" s="524"/>
      <c r="C13" s="524"/>
      <c r="D13" s="524"/>
      <c r="E13" s="524"/>
      <c r="F13" s="524"/>
      <c r="G13" s="524"/>
      <c r="H13" s="524"/>
      <c r="I13" s="524"/>
      <c r="J13" s="524"/>
      <c r="K13" s="524"/>
    </row>
    <row r="14" spans="1:11" ht="16" x14ac:dyDescent="0.2">
      <c r="A14" s="489"/>
    </row>
    <row r="15" spans="1:11" x14ac:dyDescent="0.2">
      <c r="A15" s="524" t="s">
        <v>1306</v>
      </c>
      <c r="B15" s="524"/>
      <c r="C15" s="524"/>
      <c r="D15" s="524"/>
      <c r="E15" s="524"/>
      <c r="F15" s="524"/>
      <c r="G15" s="524"/>
      <c r="H15" s="524"/>
      <c r="I15" s="524"/>
      <c r="J15" s="524"/>
      <c r="K15" s="524"/>
    </row>
    <row r="16" spans="1:11" x14ac:dyDescent="0.2">
      <c r="A16" s="524"/>
      <c r="B16" s="524"/>
      <c r="C16" s="524"/>
      <c r="D16" s="524"/>
      <c r="E16" s="524"/>
      <c r="F16" s="524"/>
      <c r="G16" s="524"/>
      <c r="H16" s="524"/>
      <c r="I16" s="524"/>
      <c r="J16" s="524"/>
      <c r="K16" s="524"/>
    </row>
    <row r="17" spans="1:11" ht="20.25" customHeight="1" x14ac:dyDescent="0.2">
      <c r="A17" s="524"/>
      <c r="B17" s="524"/>
      <c r="C17" s="524"/>
      <c r="D17" s="524"/>
      <c r="E17" s="524"/>
      <c r="F17" s="524"/>
      <c r="G17" s="524"/>
      <c r="H17" s="524"/>
      <c r="I17" s="524"/>
      <c r="J17" s="524"/>
      <c r="K17" s="524"/>
    </row>
    <row r="18" spans="1:11" ht="16" x14ac:dyDescent="0.2">
      <c r="A18" s="489"/>
    </row>
    <row r="19" spans="1:11" x14ac:dyDescent="0.2">
      <c r="A19" s="524" t="s">
        <v>1307</v>
      </c>
      <c r="B19" s="524"/>
      <c r="C19" s="524"/>
      <c r="D19" s="524"/>
      <c r="E19" s="524"/>
      <c r="F19" s="524"/>
      <c r="G19" s="524"/>
      <c r="H19" s="524"/>
      <c r="I19" s="524"/>
      <c r="J19" s="524"/>
      <c r="K19" s="524"/>
    </row>
    <row r="20" spans="1:11" ht="21" customHeight="1" x14ac:dyDescent="0.2">
      <c r="A20" s="524"/>
      <c r="B20" s="524"/>
      <c r="C20" s="524"/>
      <c r="D20" s="524"/>
      <c r="E20" s="524"/>
      <c r="F20" s="524"/>
      <c r="G20" s="524"/>
      <c r="H20" s="524"/>
      <c r="I20" s="524"/>
      <c r="J20" s="524"/>
      <c r="K20" s="524"/>
    </row>
    <row r="22" spans="1:11" ht="19.5" customHeight="1" x14ac:dyDescent="0.2">
      <c r="A22" s="524" t="s">
        <v>1308</v>
      </c>
      <c r="B22" s="524"/>
      <c r="C22" s="524"/>
      <c r="D22" s="524"/>
      <c r="E22" s="524"/>
      <c r="F22" s="524"/>
      <c r="G22" s="524"/>
      <c r="H22" s="524"/>
      <c r="I22" s="524"/>
      <c r="J22" s="524"/>
      <c r="K22" s="524"/>
    </row>
  </sheetData>
  <mergeCells count="6">
    <mergeCell ref="A22:K22"/>
    <mergeCell ref="A4:K7"/>
    <mergeCell ref="A9:K10"/>
    <mergeCell ref="A12:K13"/>
    <mergeCell ref="A15:K17"/>
    <mergeCell ref="A19:K20"/>
  </mergeCell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U76"/>
  <sheetViews>
    <sheetView zoomScale="80" zoomScaleNormal="80" workbookViewId="0">
      <pane xSplit="2" ySplit="2" topLeftCell="P3" activePane="bottomRight" state="frozen"/>
      <selection pane="topRight" activeCell="D4" sqref="D4"/>
      <selection pane="bottomLeft" activeCell="A5" sqref="A5"/>
      <selection pane="bottomRight" activeCell="S4" sqref="S4"/>
    </sheetView>
  </sheetViews>
  <sheetFormatPr baseColWidth="10" defaultColWidth="8.5" defaultRowHeight="15" x14ac:dyDescent="0.2"/>
  <cols>
    <col min="1" max="1" width="4.5" style="39" customWidth="1"/>
    <col min="2" max="2" width="10" style="39" customWidth="1"/>
    <col min="3" max="3" width="31.5" style="21" customWidth="1"/>
    <col min="4" max="6" width="2.5" style="21" customWidth="1"/>
    <col min="7" max="7" width="3.5" style="21" customWidth="1"/>
    <col min="8" max="8" width="41" style="21" customWidth="1"/>
    <col min="9" max="9" width="8.5" style="21" customWidth="1"/>
    <col min="10" max="10" width="13.5" style="21" customWidth="1"/>
    <col min="11" max="11" width="7.5" style="21" customWidth="1"/>
    <col min="12" max="12" width="42.5" style="21" customWidth="1"/>
    <col min="13" max="13" width="50.5" style="21" customWidth="1"/>
    <col min="14" max="14" width="5.5" style="21" customWidth="1"/>
    <col min="15" max="15" width="49.5" style="467" customWidth="1"/>
    <col min="16" max="16" width="22" style="21" customWidth="1"/>
    <col min="17" max="17" width="20.5" style="21" customWidth="1"/>
    <col min="18" max="18" width="56.5" style="21" customWidth="1"/>
    <col min="19" max="20" width="39.5" style="21" customWidth="1"/>
    <col min="21" max="21" width="55.1640625" style="21" customWidth="1"/>
    <col min="22" max="16384" width="8.5" style="21"/>
  </cols>
  <sheetData>
    <row r="2" spans="1:21" s="177" customFormat="1" ht="114" x14ac:dyDescent="0.2">
      <c r="A2" s="458" t="s">
        <v>7</v>
      </c>
      <c r="B2" s="458" t="s">
        <v>8</v>
      </c>
      <c r="C2" s="27" t="s">
        <v>9</v>
      </c>
      <c r="D2" s="28" t="s">
        <v>10</v>
      </c>
      <c r="E2" s="28" t="s">
        <v>11</v>
      </c>
      <c r="F2" s="28" t="s">
        <v>12</v>
      </c>
      <c r="G2" s="28" t="s">
        <v>13</v>
      </c>
      <c r="H2" s="27" t="s">
        <v>1309</v>
      </c>
      <c r="I2" s="28" t="s">
        <v>1310</v>
      </c>
      <c r="J2" s="28" t="s">
        <v>1311</v>
      </c>
      <c r="K2" s="27" t="s">
        <v>1312</v>
      </c>
      <c r="L2" s="27" t="s">
        <v>1313</v>
      </c>
      <c r="M2" s="27" t="s">
        <v>1314</v>
      </c>
      <c r="N2" s="27" t="s">
        <v>867</v>
      </c>
      <c r="O2" s="459" t="s">
        <v>1315</v>
      </c>
      <c r="P2" s="27" t="s">
        <v>1316</v>
      </c>
      <c r="Q2" s="27" t="s">
        <v>1317</v>
      </c>
      <c r="R2" s="27" t="s">
        <v>1318</v>
      </c>
      <c r="S2" s="470" t="s">
        <v>1319</v>
      </c>
      <c r="T2" s="470" t="s">
        <v>1320</v>
      </c>
      <c r="U2" s="177" t="s">
        <v>1321</v>
      </c>
    </row>
    <row r="3" spans="1:21" s="177" customFormat="1" ht="304" x14ac:dyDescent="0.2">
      <c r="A3" s="460" t="s">
        <v>1194</v>
      </c>
      <c r="B3" s="34" t="s">
        <v>169</v>
      </c>
      <c r="C3" s="25" t="s">
        <v>1229</v>
      </c>
      <c r="D3" s="116" t="s">
        <v>32</v>
      </c>
      <c r="E3" s="117"/>
      <c r="F3" s="117"/>
      <c r="G3" s="117"/>
      <c r="H3" s="469" t="s">
        <v>1322</v>
      </c>
      <c r="I3" s="116" t="s">
        <v>32</v>
      </c>
      <c r="J3" s="116" t="s">
        <v>32</v>
      </c>
      <c r="K3" s="460" t="s">
        <v>94</v>
      </c>
      <c r="L3" s="25"/>
      <c r="M3" s="473" t="s">
        <v>1323</v>
      </c>
      <c r="N3" s="115" t="s">
        <v>35</v>
      </c>
      <c r="O3" s="461" t="s">
        <v>1324</v>
      </c>
      <c r="P3" s="115" t="s">
        <v>1325</v>
      </c>
      <c r="Q3" s="25"/>
      <c r="R3" s="36" t="s">
        <v>1326</v>
      </c>
      <c r="S3" s="474" t="s">
        <v>1327</v>
      </c>
      <c r="T3" s="474" t="s">
        <v>1328</v>
      </c>
      <c r="U3" s="177" t="s">
        <v>1329</v>
      </c>
    </row>
    <row r="4" spans="1:21" s="177" customFormat="1" ht="256" x14ac:dyDescent="0.2">
      <c r="A4" s="460" t="s">
        <v>1231</v>
      </c>
      <c r="B4" s="34" t="s">
        <v>30</v>
      </c>
      <c r="C4" s="25" t="s">
        <v>1229</v>
      </c>
      <c r="D4" s="116" t="s">
        <v>32</v>
      </c>
      <c r="E4" s="115"/>
      <c r="F4" s="115"/>
      <c r="G4" s="115"/>
      <c r="H4" s="486" t="s">
        <v>1232</v>
      </c>
      <c r="I4" s="116" t="s">
        <v>32</v>
      </c>
      <c r="J4" s="116" t="s">
        <v>32</v>
      </c>
      <c r="K4" s="460" t="s">
        <v>94</v>
      </c>
      <c r="L4" s="25"/>
      <c r="M4" s="36" t="s">
        <v>1330</v>
      </c>
      <c r="N4" s="460" t="s">
        <v>1331</v>
      </c>
      <c r="O4" s="461" t="s">
        <v>140</v>
      </c>
      <c r="P4" s="115" t="s">
        <v>1332</v>
      </c>
      <c r="Q4" s="25"/>
      <c r="R4" s="36" t="s">
        <v>1333</v>
      </c>
      <c r="S4" s="478" t="s">
        <v>1334</v>
      </c>
      <c r="T4" s="474" t="s">
        <v>1335</v>
      </c>
      <c r="U4" s="177" t="s">
        <v>1336</v>
      </c>
    </row>
    <row r="5" spans="1:21" s="177" customFormat="1" ht="144" x14ac:dyDescent="0.2">
      <c r="A5" s="460" t="s">
        <v>1198</v>
      </c>
      <c r="B5" s="34" t="s">
        <v>169</v>
      </c>
      <c r="C5" s="25" t="s">
        <v>1229</v>
      </c>
      <c r="D5" s="116" t="s">
        <v>32</v>
      </c>
      <c r="E5" s="115"/>
      <c r="F5" s="115"/>
      <c r="G5" s="115"/>
      <c r="H5" s="25" t="s">
        <v>1197</v>
      </c>
      <c r="I5" s="116" t="s">
        <v>32</v>
      </c>
      <c r="J5" s="483"/>
      <c r="K5" s="115" t="s">
        <v>35</v>
      </c>
      <c r="L5" s="485"/>
      <c r="M5" s="475" t="s">
        <v>1337</v>
      </c>
      <c r="N5" s="115" t="s">
        <v>35</v>
      </c>
      <c r="O5" s="461" t="s">
        <v>1338</v>
      </c>
      <c r="P5" s="115" t="s">
        <v>61</v>
      </c>
      <c r="Q5" s="25"/>
      <c r="R5" s="25" t="s">
        <v>1339</v>
      </c>
      <c r="S5" s="191"/>
      <c r="T5" s="191"/>
      <c r="U5" s="177" t="s">
        <v>1340</v>
      </c>
    </row>
    <row r="6" spans="1:21" s="177" customFormat="1" ht="144" x14ac:dyDescent="0.2">
      <c r="A6" s="460" t="s">
        <v>1235</v>
      </c>
      <c r="B6" s="34" t="s">
        <v>1341</v>
      </c>
      <c r="C6" s="25" t="s">
        <v>1229</v>
      </c>
      <c r="D6" s="116" t="s">
        <v>32</v>
      </c>
      <c r="E6" s="115"/>
      <c r="F6" s="115"/>
      <c r="G6" s="115"/>
      <c r="H6" s="25" t="s">
        <v>1199</v>
      </c>
      <c r="I6" s="116" t="s">
        <v>32</v>
      </c>
      <c r="J6" s="483"/>
      <c r="K6" s="115" t="s">
        <v>35</v>
      </c>
      <c r="L6" s="36" t="s">
        <v>1342</v>
      </c>
      <c r="M6" s="25" t="s">
        <v>1343</v>
      </c>
      <c r="N6" s="115" t="s">
        <v>94</v>
      </c>
      <c r="O6" s="34"/>
      <c r="P6" s="115" t="s">
        <v>367</v>
      </c>
      <c r="Q6" s="25"/>
      <c r="R6" s="25" t="s">
        <v>1344</v>
      </c>
      <c r="S6" s="470"/>
      <c r="T6" s="474" t="s">
        <v>1345</v>
      </c>
      <c r="U6" s="177" t="s">
        <v>1346</v>
      </c>
    </row>
    <row r="7" spans="1:21" s="177" customFormat="1" ht="144" x14ac:dyDescent="0.2">
      <c r="A7" s="460" t="s">
        <v>1239</v>
      </c>
      <c r="B7" s="34" t="s">
        <v>1341</v>
      </c>
      <c r="C7" s="25" t="s">
        <v>1229</v>
      </c>
      <c r="D7" s="116" t="s">
        <v>32</v>
      </c>
      <c r="E7" s="115"/>
      <c r="F7" s="115"/>
      <c r="G7" s="115"/>
      <c r="H7" s="25" t="s">
        <v>1195</v>
      </c>
      <c r="I7" s="116" t="s">
        <v>32</v>
      </c>
      <c r="J7" s="483"/>
      <c r="K7" s="115" t="s">
        <v>35</v>
      </c>
      <c r="L7" s="476"/>
      <c r="M7" s="473" t="s">
        <v>1347</v>
      </c>
      <c r="N7" s="488" t="s">
        <v>35</v>
      </c>
      <c r="O7" s="487" t="s">
        <v>1348</v>
      </c>
      <c r="P7" s="115" t="s">
        <v>413</v>
      </c>
      <c r="Q7" s="25"/>
      <c r="R7" s="34" t="s">
        <v>1349</v>
      </c>
      <c r="S7" s="470"/>
      <c r="T7" s="478" t="s">
        <v>1350</v>
      </c>
      <c r="U7" s="177" t="s">
        <v>1351</v>
      </c>
    </row>
    <row r="8" spans="1:21" s="177" customFormat="1" ht="144" x14ac:dyDescent="0.2">
      <c r="A8" s="460" t="s">
        <v>1111</v>
      </c>
      <c r="B8" s="34" t="s">
        <v>169</v>
      </c>
      <c r="C8" s="25" t="s">
        <v>358</v>
      </c>
      <c r="D8" s="116" t="s">
        <v>32</v>
      </c>
      <c r="E8" s="117"/>
      <c r="F8" s="117"/>
      <c r="G8" s="117"/>
      <c r="H8" s="25" t="s">
        <v>1352</v>
      </c>
      <c r="I8" s="116" t="s">
        <v>32</v>
      </c>
      <c r="J8" s="116" t="s">
        <v>32</v>
      </c>
      <c r="K8" s="460" t="s">
        <v>94</v>
      </c>
      <c r="L8" s="25"/>
      <c r="M8" s="25" t="s">
        <v>1353</v>
      </c>
      <c r="N8" s="115" t="s">
        <v>35</v>
      </c>
      <c r="O8" s="461" t="s">
        <v>366</v>
      </c>
      <c r="P8" s="115" t="s">
        <v>176</v>
      </c>
      <c r="Q8" s="25"/>
      <c r="R8" s="25" t="s">
        <v>1354</v>
      </c>
      <c r="S8" s="470"/>
      <c r="T8" s="474" t="s">
        <v>1355</v>
      </c>
    </row>
    <row r="9" spans="1:21" s="177" customFormat="1" ht="48" x14ac:dyDescent="0.2">
      <c r="A9" s="460" t="s">
        <v>1112</v>
      </c>
      <c r="B9" s="34" t="s">
        <v>169</v>
      </c>
      <c r="C9" s="25" t="s">
        <v>358</v>
      </c>
      <c r="D9" s="117"/>
      <c r="E9" s="116" t="s">
        <v>32</v>
      </c>
      <c r="F9" s="117"/>
      <c r="G9" s="117"/>
      <c r="H9" s="25" t="s">
        <v>1356</v>
      </c>
      <c r="I9" s="116" t="s">
        <v>32</v>
      </c>
      <c r="J9" s="116" t="s">
        <v>32</v>
      </c>
      <c r="K9" s="460" t="s">
        <v>94</v>
      </c>
      <c r="L9" s="25"/>
      <c r="M9" s="25"/>
      <c r="N9" s="115" t="s">
        <v>35</v>
      </c>
      <c r="O9" s="461" t="s">
        <v>1357</v>
      </c>
      <c r="P9" s="115" t="s">
        <v>176</v>
      </c>
      <c r="Q9" s="25"/>
      <c r="R9" s="25" t="s">
        <v>1358</v>
      </c>
      <c r="S9" s="470"/>
      <c r="T9" s="474" t="s">
        <v>1359</v>
      </c>
    </row>
    <row r="10" spans="1:21" s="177" customFormat="1" ht="128" x14ac:dyDescent="0.2">
      <c r="A10" s="460" t="s">
        <v>1114</v>
      </c>
      <c r="B10" s="34" t="s">
        <v>169</v>
      </c>
      <c r="C10" s="25" t="s">
        <v>358</v>
      </c>
      <c r="D10" s="116" t="s">
        <v>32</v>
      </c>
      <c r="E10" s="117"/>
      <c r="F10" s="117"/>
      <c r="G10" s="117"/>
      <c r="H10" s="25" t="s">
        <v>1360</v>
      </c>
      <c r="I10" s="116" t="s">
        <v>32</v>
      </c>
      <c r="J10" s="116" t="s">
        <v>32</v>
      </c>
      <c r="K10" s="460" t="s">
        <v>94</v>
      </c>
      <c r="L10" s="25"/>
      <c r="M10" s="25" t="s">
        <v>378</v>
      </c>
      <c r="N10" s="115" t="s">
        <v>35</v>
      </c>
      <c r="O10" s="461" t="s">
        <v>366</v>
      </c>
      <c r="P10" s="115" t="s">
        <v>176</v>
      </c>
      <c r="Q10" s="25"/>
      <c r="R10" s="25" t="s">
        <v>1361</v>
      </c>
      <c r="S10" s="191"/>
      <c r="T10" s="191"/>
    </row>
    <row r="11" spans="1:21" s="177" customFormat="1" ht="128" x14ac:dyDescent="0.2">
      <c r="A11" s="460" t="s">
        <v>1115</v>
      </c>
      <c r="B11" s="34" t="s">
        <v>169</v>
      </c>
      <c r="C11" s="25" t="s">
        <v>358</v>
      </c>
      <c r="D11" s="117"/>
      <c r="E11" s="116" t="s">
        <v>32</v>
      </c>
      <c r="F11" s="117"/>
      <c r="G11" s="117"/>
      <c r="H11" s="25" t="s">
        <v>1249</v>
      </c>
      <c r="I11" s="116" t="s">
        <v>32</v>
      </c>
      <c r="J11" s="116" t="s">
        <v>32</v>
      </c>
      <c r="K11" s="460" t="s">
        <v>94</v>
      </c>
      <c r="L11" s="25"/>
      <c r="M11" s="114" t="s">
        <v>1362</v>
      </c>
      <c r="N11" s="115" t="s">
        <v>35</v>
      </c>
      <c r="O11" s="461" t="s">
        <v>387</v>
      </c>
      <c r="P11" s="115" t="s">
        <v>176</v>
      </c>
      <c r="Q11" s="25"/>
      <c r="R11" s="25" t="s">
        <v>1358</v>
      </c>
      <c r="S11" s="474" t="s">
        <v>1363</v>
      </c>
      <c r="T11" s="474" t="s">
        <v>1364</v>
      </c>
    </row>
    <row r="12" spans="1:21" s="177" customFormat="1" ht="176" x14ac:dyDescent="0.2">
      <c r="A12" s="460" t="s">
        <v>1116</v>
      </c>
      <c r="B12" s="34" t="s">
        <v>1341</v>
      </c>
      <c r="C12" s="25" t="s">
        <v>358</v>
      </c>
      <c r="D12" s="116" t="s">
        <v>32</v>
      </c>
      <c r="E12" s="117"/>
      <c r="F12" s="117"/>
      <c r="G12" s="117"/>
      <c r="H12" s="25" t="s">
        <v>1365</v>
      </c>
      <c r="I12" s="116" t="s">
        <v>32</v>
      </c>
      <c r="J12" s="116" t="s">
        <v>32</v>
      </c>
      <c r="K12" s="460" t="s">
        <v>94</v>
      </c>
      <c r="L12" s="25"/>
      <c r="M12" s="25" t="s">
        <v>1366</v>
      </c>
      <c r="N12" s="115" t="s">
        <v>35</v>
      </c>
      <c r="O12" s="461" t="s">
        <v>393</v>
      </c>
      <c r="P12" s="115" t="s">
        <v>176</v>
      </c>
      <c r="Q12" s="25"/>
      <c r="R12" s="25" t="s">
        <v>1367</v>
      </c>
      <c r="S12" s="470"/>
      <c r="T12" s="474" t="s">
        <v>1368</v>
      </c>
    </row>
    <row r="13" spans="1:21" s="177" customFormat="1" ht="80" x14ac:dyDescent="0.2">
      <c r="A13" s="460" t="s">
        <v>1078</v>
      </c>
      <c r="B13" s="34" t="s">
        <v>1341</v>
      </c>
      <c r="C13" s="25" t="s">
        <v>1252</v>
      </c>
      <c r="D13" s="116" t="s">
        <v>32</v>
      </c>
      <c r="E13" s="117"/>
      <c r="F13" s="116" t="s">
        <v>32</v>
      </c>
      <c r="G13" s="117"/>
      <c r="H13" s="25" t="s">
        <v>1369</v>
      </c>
      <c r="I13" s="116" t="s">
        <v>32</v>
      </c>
      <c r="J13" s="116" t="s">
        <v>32</v>
      </c>
      <c r="K13" s="115" t="s">
        <v>35</v>
      </c>
      <c r="L13" s="480" t="s">
        <v>1370</v>
      </c>
      <c r="M13" s="25" t="s">
        <v>1371</v>
      </c>
      <c r="N13" s="115" t="s">
        <v>35</v>
      </c>
      <c r="O13" s="461" t="s">
        <v>212</v>
      </c>
      <c r="P13" s="115" t="s">
        <v>1372</v>
      </c>
      <c r="Q13" s="25"/>
      <c r="R13" s="25" t="s">
        <v>1373</v>
      </c>
      <c r="S13" s="191"/>
      <c r="T13" s="191"/>
    </row>
    <row r="14" spans="1:21" s="178" customFormat="1" ht="48" x14ac:dyDescent="0.2">
      <c r="A14" s="460" t="s">
        <v>1098</v>
      </c>
      <c r="B14" s="34" t="s">
        <v>169</v>
      </c>
      <c r="C14" s="25" t="s">
        <v>1252</v>
      </c>
      <c r="D14" s="117"/>
      <c r="E14" s="116" t="s">
        <v>32</v>
      </c>
      <c r="F14" s="117"/>
      <c r="G14" s="117"/>
      <c r="H14" s="25" t="s">
        <v>172</v>
      </c>
      <c r="I14" s="116" t="s">
        <v>32</v>
      </c>
      <c r="J14" s="116" t="s">
        <v>32</v>
      </c>
      <c r="K14" s="460" t="s">
        <v>94</v>
      </c>
      <c r="L14" s="25"/>
      <c r="M14" s="25" t="s">
        <v>174</v>
      </c>
      <c r="N14" s="115" t="s">
        <v>35</v>
      </c>
      <c r="O14" s="34" t="s">
        <v>175</v>
      </c>
      <c r="P14" s="115" t="s">
        <v>176</v>
      </c>
      <c r="Q14" s="25"/>
      <c r="R14" s="25"/>
      <c r="S14" s="191"/>
      <c r="T14" s="191"/>
      <c r="U14" s="177"/>
    </row>
    <row r="15" spans="1:21" s="178" customFormat="1" ht="96" x14ac:dyDescent="0.2">
      <c r="A15" s="460" t="s">
        <v>1099</v>
      </c>
      <c r="B15" s="34" t="s">
        <v>1341</v>
      </c>
      <c r="C15" s="25" t="s">
        <v>1252</v>
      </c>
      <c r="D15" s="116" t="s">
        <v>32</v>
      </c>
      <c r="E15" s="117"/>
      <c r="F15" s="117"/>
      <c r="G15" s="117"/>
      <c r="H15" s="25" t="s">
        <v>178</v>
      </c>
      <c r="I15" s="116" t="s">
        <v>32</v>
      </c>
      <c r="J15" s="116" t="s">
        <v>32</v>
      </c>
      <c r="K15" s="115" t="s">
        <v>35</v>
      </c>
      <c r="L15" s="472" t="s">
        <v>1374</v>
      </c>
      <c r="M15" s="25" t="s">
        <v>183</v>
      </c>
      <c r="N15" s="115" t="s">
        <v>35</v>
      </c>
      <c r="O15" s="461" t="s">
        <v>58</v>
      </c>
      <c r="P15" s="115" t="s">
        <v>176</v>
      </c>
      <c r="Q15" s="25"/>
      <c r="R15" s="25"/>
      <c r="S15" s="470"/>
      <c r="T15" s="470"/>
      <c r="U15" s="177"/>
    </row>
    <row r="16" spans="1:21" s="177" customFormat="1" ht="96" x14ac:dyDescent="0.2">
      <c r="A16" s="460" t="s">
        <v>1100</v>
      </c>
      <c r="B16" s="34" t="s">
        <v>1341</v>
      </c>
      <c r="C16" s="25" t="s">
        <v>1252</v>
      </c>
      <c r="D16" s="116" t="s">
        <v>32</v>
      </c>
      <c r="E16" s="462"/>
      <c r="F16" s="117"/>
      <c r="G16" s="117"/>
      <c r="H16" s="25" t="s">
        <v>186</v>
      </c>
      <c r="I16" s="116" t="s">
        <v>32</v>
      </c>
      <c r="J16" s="116" t="s">
        <v>32</v>
      </c>
      <c r="K16" s="115" t="s">
        <v>35</v>
      </c>
      <c r="L16" s="472" t="s">
        <v>1374</v>
      </c>
      <c r="M16" s="25" t="s">
        <v>183</v>
      </c>
      <c r="N16" s="115" t="s">
        <v>35</v>
      </c>
      <c r="O16" s="461" t="s">
        <v>58</v>
      </c>
      <c r="P16" s="115" t="s">
        <v>176</v>
      </c>
      <c r="Q16" s="25"/>
      <c r="R16" s="25"/>
      <c r="S16" s="470"/>
      <c r="T16" s="470"/>
    </row>
    <row r="17" spans="1:21" s="177" customFormat="1" ht="112" x14ac:dyDescent="0.2">
      <c r="A17" s="460" t="s">
        <v>1101</v>
      </c>
      <c r="B17" s="34" t="s">
        <v>1341</v>
      </c>
      <c r="C17" s="25" t="s">
        <v>1252</v>
      </c>
      <c r="D17" s="116" t="s">
        <v>32</v>
      </c>
      <c r="E17" s="117"/>
      <c r="F17" s="117"/>
      <c r="G17" s="117"/>
      <c r="H17" s="36" t="s">
        <v>1375</v>
      </c>
      <c r="I17" s="116" t="s">
        <v>32</v>
      </c>
      <c r="J17" s="116" t="s">
        <v>32</v>
      </c>
      <c r="K17" s="460" t="s">
        <v>94</v>
      </c>
      <c r="L17" s="25"/>
      <c r="M17" s="25" t="s">
        <v>1376</v>
      </c>
      <c r="N17" s="115" t="s">
        <v>35</v>
      </c>
      <c r="O17" s="461" t="s">
        <v>231</v>
      </c>
      <c r="P17" s="115" t="s">
        <v>176</v>
      </c>
      <c r="Q17" s="25"/>
      <c r="R17" s="25"/>
      <c r="S17" s="191"/>
      <c r="T17" s="191"/>
    </row>
    <row r="18" spans="1:21" s="177" customFormat="1" ht="176" x14ac:dyDescent="0.2">
      <c r="A18" s="460" t="s">
        <v>1102</v>
      </c>
      <c r="B18" s="34" t="s">
        <v>1341</v>
      </c>
      <c r="C18" s="36" t="s">
        <v>1252</v>
      </c>
      <c r="D18" s="116" t="s">
        <v>32</v>
      </c>
      <c r="E18" s="117"/>
      <c r="F18" s="117"/>
      <c r="G18" s="117"/>
      <c r="H18" s="25" t="s">
        <v>236</v>
      </c>
      <c r="I18" s="116" t="s">
        <v>32</v>
      </c>
      <c r="J18" s="116" t="s">
        <v>32</v>
      </c>
      <c r="K18" s="460" t="s">
        <v>94</v>
      </c>
      <c r="L18" s="25"/>
      <c r="M18" s="36" t="s">
        <v>1377</v>
      </c>
      <c r="N18" s="115" t="s">
        <v>35</v>
      </c>
      <c r="O18" s="461" t="s">
        <v>240</v>
      </c>
      <c r="P18" s="115" t="s">
        <v>176</v>
      </c>
      <c r="Q18" s="25"/>
      <c r="R18" s="25"/>
      <c r="S18" s="191"/>
      <c r="T18" s="191"/>
    </row>
    <row r="19" spans="1:21" s="177" customFormat="1" ht="96" x14ac:dyDescent="0.2">
      <c r="A19" s="460" t="s">
        <v>1103</v>
      </c>
      <c r="B19" s="34" t="s">
        <v>1341</v>
      </c>
      <c r="C19" s="25" t="s">
        <v>1252</v>
      </c>
      <c r="D19" s="116" t="s">
        <v>32</v>
      </c>
      <c r="E19" s="117"/>
      <c r="F19" s="117"/>
      <c r="G19" s="117"/>
      <c r="H19" s="25" t="s">
        <v>267</v>
      </c>
      <c r="I19" s="116" t="s">
        <v>32</v>
      </c>
      <c r="J19" s="115" t="s">
        <v>1378</v>
      </c>
      <c r="K19" s="115" t="s">
        <v>35</v>
      </c>
      <c r="L19" s="472" t="s">
        <v>1379</v>
      </c>
      <c r="M19" s="25" t="s">
        <v>1380</v>
      </c>
      <c r="N19" s="115" t="s">
        <v>35</v>
      </c>
      <c r="O19" s="461" t="s">
        <v>271</v>
      </c>
      <c r="P19" s="115" t="s">
        <v>75</v>
      </c>
      <c r="Q19" s="25"/>
      <c r="R19" s="25"/>
      <c r="S19" s="191"/>
      <c r="T19" s="191"/>
    </row>
    <row r="20" spans="1:21" s="177" customFormat="1" ht="224" x14ac:dyDescent="0.2">
      <c r="A20" s="460" t="s">
        <v>1104</v>
      </c>
      <c r="B20" s="34" t="s">
        <v>1341</v>
      </c>
      <c r="C20" s="25" t="s">
        <v>1252</v>
      </c>
      <c r="D20" s="116" t="s">
        <v>32</v>
      </c>
      <c r="E20" s="117"/>
      <c r="F20" s="117"/>
      <c r="G20" s="117"/>
      <c r="H20" s="36" t="s">
        <v>1381</v>
      </c>
      <c r="I20" s="116" t="s">
        <v>32</v>
      </c>
      <c r="J20" s="116" t="s">
        <v>32</v>
      </c>
      <c r="K20" s="115" t="s">
        <v>35</v>
      </c>
      <c r="L20" s="25"/>
      <c r="M20" s="36" t="s">
        <v>1382</v>
      </c>
      <c r="N20" s="115" t="s">
        <v>35</v>
      </c>
      <c r="O20" s="461" t="s">
        <v>1383</v>
      </c>
      <c r="P20" s="115" t="s">
        <v>280</v>
      </c>
      <c r="Q20" s="25"/>
      <c r="R20" s="25"/>
      <c r="S20" s="470"/>
      <c r="T20" s="482" t="s">
        <v>1384</v>
      </c>
    </row>
    <row r="21" spans="1:21" s="177" customFormat="1" ht="224" x14ac:dyDescent="0.2">
      <c r="A21" s="460" t="s">
        <v>1105</v>
      </c>
      <c r="B21" s="34" t="s">
        <v>169</v>
      </c>
      <c r="C21" s="25" t="s">
        <v>1252</v>
      </c>
      <c r="D21" s="116" t="s">
        <v>32</v>
      </c>
      <c r="E21" s="117"/>
      <c r="F21" s="117"/>
      <c r="G21" s="117"/>
      <c r="H21" s="25" t="s">
        <v>1385</v>
      </c>
      <c r="I21" s="116" t="s">
        <v>32</v>
      </c>
      <c r="J21" s="116" t="s">
        <v>32</v>
      </c>
      <c r="K21" s="115" t="s">
        <v>35</v>
      </c>
      <c r="L21" s="25"/>
      <c r="M21" s="25" t="s">
        <v>1386</v>
      </c>
      <c r="N21" s="115" t="s">
        <v>35</v>
      </c>
      <c r="O21" s="461" t="s">
        <v>1383</v>
      </c>
      <c r="P21" s="115" t="s">
        <v>280</v>
      </c>
      <c r="Q21" s="25"/>
      <c r="R21" s="25"/>
      <c r="S21" s="470"/>
      <c r="T21" s="482" t="s">
        <v>1387</v>
      </c>
    </row>
    <row r="22" spans="1:21" s="177" customFormat="1" ht="80" x14ac:dyDescent="0.2">
      <c r="A22" s="460" t="s">
        <v>1106</v>
      </c>
      <c r="B22" s="34" t="s">
        <v>1341</v>
      </c>
      <c r="C22" s="25" t="s">
        <v>1252</v>
      </c>
      <c r="D22" s="116"/>
      <c r="E22" s="116" t="s">
        <v>32</v>
      </c>
      <c r="F22" s="117"/>
      <c r="G22" s="117"/>
      <c r="H22" s="25" t="s">
        <v>1388</v>
      </c>
      <c r="I22" s="116" t="s">
        <v>32</v>
      </c>
      <c r="J22" s="116" t="s">
        <v>32</v>
      </c>
      <c r="K22" s="115" t="s">
        <v>35</v>
      </c>
      <c r="L22" s="25"/>
      <c r="M22" s="36" t="s">
        <v>292</v>
      </c>
      <c r="N22" s="115" t="s">
        <v>35</v>
      </c>
      <c r="O22" s="461" t="s">
        <v>1389</v>
      </c>
      <c r="P22" s="115" t="s">
        <v>198</v>
      </c>
      <c r="Q22" s="25"/>
      <c r="R22" s="25"/>
      <c r="S22" s="470"/>
      <c r="T22" s="474" t="s">
        <v>1390</v>
      </c>
    </row>
    <row r="23" spans="1:21" s="177" customFormat="1" ht="32" x14ac:dyDescent="0.2">
      <c r="A23" s="460" t="s">
        <v>1391</v>
      </c>
      <c r="B23" s="34"/>
      <c r="C23" s="25" t="s">
        <v>1392</v>
      </c>
      <c r="D23" s="116" t="s">
        <v>32</v>
      </c>
      <c r="E23" s="116"/>
      <c r="F23" s="117"/>
      <c r="G23" s="117"/>
      <c r="H23" s="25" t="s">
        <v>1393</v>
      </c>
      <c r="I23" s="115"/>
      <c r="J23" s="116" t="s">
        <v>32</v>
      </c>
      <c r="K23" s="115"/>
      <c r="L23" s="25"/>
      <c r="M23" s="36" t="s">
        <v>1394</v>
      </c>
      <c r="N23" s="115"/>
      <c r="O23" s="461"/>
      <c r="P23" s="115"/>
      <c r="Q23" s="25"/>
      <c r="R23" s="25"/>
      <c r="S23" s="470"/>
      <c r="T23" s="474"/>
    </row>
    <row r="24" spans="1:21" s="177" customFormat="1" ht="64" x14ac:dyDescent="0.2">
      <c r="A24" s="460" t="s">
        <v>1079</v>
      </c>
      <c r="B24" s="34" t="s">
        <v>1341</v>
      </c>
      <c r="C24" s="25" t="s">
        <v>1252</v>
      </c>
      <c r="D24" s="116" t="s">
        <v>32</v>
      </c>
      <c r="E24" s="116" t="s">
        <v>32</v>
      </c>
      <c r="F24" s="116" t="s">
        <v>32</v>
      </c>
      <c r="G24" s="117"/>
      <c r="H24" s="469" t="s">
        <v>1395</v>
      </c>
      <c r="I24" s="116" t="s">
        <v>32</v>
      </c>
      <c r="J24" s="116" t="s">
        <v>32</v>
      </c>
      <c r="K24" s="115" t="s">
        <v>35</v>
      </c>
      <c r="L24" s="36" t="s">
        <v>1081</v>
      </c>
      <c r="M24" s="25" t="s">
        <v>1371</v>
      </c>
      <c r="N24" s="115" t="s">
        <v>35</v>
      </c>
      <c r="O24" s="461" t="s">
        <v>212</v>
      </c>
      <c r="P24" s="115" t="s">
        <v>1372</v>
      </c>
      <c r="Q24" s="25"/>
      <c r="R24" s="25"/>
      <c r="S24" s="191"/>
      <c r="T24" s="191"/>
    </row>
    <row r="25" spans="1:21" s="177" customFormat="1" ht="64" x14ac:dyDescent="0.2">
      <c r="A25" s="460" t="s">
        <v>1082</v>
      </c>
      <c r="B25" s="34" t="s">
        <v>1341</v>
      </c>
      <c r="C25" s="25" t="s">
        <v>1252</v>
      </c>
      <c r="D25" s="116" t="s">
        <v>32</v>
      </c>
      <c r="E25" s="116" t="s">
        <v>32</v>
      </c>
      <c r="F25" s="116" t="s">
        <v>32</v>
      </c>
      <c r="G25" s="117"/>
      <c r="H25" s="469" t="s">
        <v>1396</v>
      </c>
      <c r="I25" s="116" t="s">
        <v>32</v>
      </c>
      <c r="J25" s="116" t="s">
        <v>32</v>
      </c>
      <c r="K25" s="115" t="s">
        <v>35</v>
      </c>
      <c r="L25" s="36" t="s">
        <v>1081</v>
      </c>
      <c r="M25" s="25" t="s">
        <v>1371</v>
      </c>
      <c r="N25" s="115" t="s">
        <v>35</v>
      </c>
      <c r="O25" s="461" t="s">
        <v>212</v>
      </c>
      <c r="P25" s="115" t="s">
        <v>1372</v>
      </c>
      <c r="Q25" s="25"/>
      <c r="R25" s="25"/>
      <c r="S25" s="191"/>
      <c r="T25" s="191"/>
    </row>
    <row r="26" spans="1:21" s="187" customFormat="1" ht="48" x14ac:dyDescent="0.2">
      <c r="A26" s="460" t="s">
        <v>1084</v>
      </c>
      <c r="B26" s="34" t="s">
        <v>1341</v>
      </c>
      <c r="C26" s="25" t="s">
        <v>1252</v>
      </c>
      <c r="D26" s="116" t="s">
        <v>32</v>
      </c>
      <c r="E26" s="116" t="s">
        <v>32</v>
      </c>
      <c r="F26" s="116" t="s">
        <v>32</v>
      </c>
      <c r="G26" s="117"/>
      <c r="H26" s="469" t="s">
        <v>1085</v>
      </c>
      <c r="I26" s="116" t="s">
        <v>32</v>
      </c>
      <c r="J26" s="116" t="s">
        <v>32</v>
      </c>
      <c r="K26" s="115" t="s">
        <v>35</v>
      </c>
      <c r="L26" s="36" t="s">
        <v>1081</v>
      </c>
      <c r="M26" s="25" t="s">
        <v>1371</v>
      </c>
      <c r="N26" s="115" t="s">
        <v>35</v>
      </c>
      <c r="O26" s="461" t="s">
        <v>212</v>
      </c>
      <c r="P26" s="115" t="s">
        <v>1372</v>
      </c>
      <c r="Q26" s="25"/>
      <c r="R26" s="25"/>
      <c r="S26" s="191"/>
      <c r="T26" s="191"/>
      <c r="U26" s="177"/>
    </row>
    <row r="27" spans="1:21" s="187" customFormat="1" ht="128" x14ac:dyDescent="0.2">
      <c r="A27" s="460" t="s">
        <v>1086</v>
      </c>
      <c r="B27" s="34" t="s">
        <v>1341</v>
      </c>
      <c r="C27" s="25" t="s">
        <v>1252</v>
      </c>
      <c r="D27" s="117"/>
      <c r="E27" s="116" t="s">
        <v>32</v>
      </c>
      <c r="F27" s="117"/>
      <c r="G27" s="117"/>
      <c r="H27" s="36" t="s">
        <v>1397</v>
      </c>
      <c r="I27" s="116" t="s">
        <v>32</v>
      </c>
      <c r="J27" s="116" t="s">
        <v>32</v>
      </c>
      <c r="K27" s="460" t="s">
        <v>94</v>
      </c>
      <c r="L27" s="25"/>
      <c r="M27" s="25"/>
      <c r="N27" s="115" t="s">
        <v>35</v>
      </c>
      <c r="O27" s="461" t="s">
        <v>59</v>
      </c>
      <c r="P27" s="115" t="s">
        <v>61</v>
      </c>
      <c r="Q27" s="25"/>
      <c r="R27" s="25" t="s">
        <v>1398</v>
      </c>
      <c r="S27" s="191"/>
      <c r="T27" s="191"/>
      <c r="U27" s="177"/>
    </row>
    <row r="28" spans="1:21" s="187" customFormat="1" ht="409.6" x14ac:dyDescent="0.2">
      <c r="A28" s="460" t="s">
        <v>1087</v>
      </c>
      <c r="B28" s="34" t="s">
        <v>169</v>
      </c>
      <c r="C28" s="25" t="s">
        <v>1252</v>
      </c>
      <c r="D28" s="116" t="s">
        <v>32</v>
      </c>
      <c r="E28" s="117"/>
      <c r="F28" s="117"/>
      <c r="G28" s="117"/>
      <c r="H28" s="25" t="s">
        <v>1399</v>
      </c>
      <c r="I28" s="116" t="s">
        <v>32</v>
      </c>
      <c r="J28" s="116" t="s">
        <v>32</v>
      </c>
      <c r="K28" s="115" t="s">
        <v>35</v>
      </c>
      <c r="L28" s="25"/>
      <c r="M28" s="469" t="s">
        <v>1400</v>
      </c>
      <c r="N28" s="115" t="s">
        <v>35</v>
      </c>
      <c r="O28" s="461" t="s">
        <v>1401</v>
      </c>
      <c r="P28" s="115" t="s">
        <v>76</v>
      </c>
      <c r="Q28" s="25"/>
      <c r="R28" s="25" t="s">
        <v>1402</v>
      </c>
      <c r="S28" s="481" t="s">
        <v>1403</v>
      </c>
      <c r="T28" s="474" t="s">
        <v>1404</v>
      </c>
      <c r="U28" s="177"/>
    </row>
    <row r="29" spans="1:21" s="178" customFormat="1" ht="144" x14ac:dyDescent="0.2">
      <c r="A29" s="460" t="s">
        <v>1088</v>
      </c>
      <c r="B29" s="34" t="s">
        <v>1341</v>
      </c>
      <c r="C29" s="25" t="s">
        <v>1252</v>
      </c>
      <c r="D29" s="116" t="s">
        <v>32</v>
      </c>
      <c r="E29" s="117"/>
      <c r="F29" s="117"/>
      <c r="G29" s="117"/>
      <c r="H29" s="25" t="s">
        <v>1405</v>
      </c>
      <c r="I29" s="116" t="s">
        <v>32</v>
      </c>
      <c r="J29" s="116" t="s">
        <v>32</v>
      </c>
      <c r="K29" s="115" t="s">
        <v>35</v>
      </c>
      <c r="L29" s="25"/>
      <c r="M29" s="36" t="s">
        <v>1406</v>
      </c>
      <c r="N29" s="115" t="s">
        <v>35</v>
      </c>
      <c r="O29" s="461" t="s">
        <v>87</v>
      </c>
      <c r="P29" s="115" t="s">
        <v>89</v>
      </c>
      <c r="Q29" s="25"/>
      <c r="R29" s="25" t="s">
        <v>1407</v>
      </c>
      <c r="S29" s="470"/>
      <c r="T29" s="474" t="s">
        <v>1408</v>
      </c>
      <c r="U29" s="177"/>
    </row>
    <row r="30" spans="1:21" s="178" customFormat="1" ht="64" x14ac:dyDescent="0.2">
      <c r="A30" s="460" t="s">
        <v>1089</v>
      </c>
      <c r="B30" s="34" t="s">
        <v>169</v>
      </c>
      <c r="C30" s="25" t="s">
        <v>1252</v>
      </c>
      <c r="D30" s="116" t="s">
        <v>32</v>
      </c>
      <c r="E30" s="117"/>
      <c r="F30" s="117"/>
      <c r="G30" s="117"/>
      <c r="H30" s="25" t="s">
        <v>1253</v>
      </c>
      <c r="I30" s="116" t="s">
        <v>32</v>
      </c>
      <c r="J30" s="116" t="s">
        <v>32</v>
      </c>
      <c r="K30" s="460" t="s">
        <v>94</v>
      </c>
      <c r="L30" s="25"/>
      <c r="M30" s="484" t="s">
        <v>1409</v>
      </c>
      <c r="N30" s="115" t="s">
        <v>35</v>
      </c>
      <c r="O30" s="461" t="s">
        <v>99</v>
      </c>
      <c r="P30" s="115" t="s">
        <v>89</v>
      </c>
      <c r="Q30" s="25"/>
      <c r="R30" s="25" t="s">
        <v>1410</v>
      </c>
      <c r="S30" s="470"/>
      <c r="T30" s="474" t="s">
        <v>1411</v>
      </c>
      <c r="U30" s="177"/>
    </row>
    <row r="31" spans="1:21" s="178" customFormat="1" ht="160" x14ac:dyDescent="0.2">
      <c r="A31" s="460" t="s">
        <v>1090</v>
      </c>
      <c r="B31" s="34" t="s">
        <v>169</v>
      </c>
      <c r="C31" s="25" t="s">
        <v>1252</v>
      </c>
      <c r="D31" s="116" t="s">
        <v>32</v>
      </c>
      <c r="E31" s="116" t="s">
        <v>32</v>
      </c>
      <c r="F31" s="117"/>
      <c r="G31" s="117"/>
      <c r="H31" s="25" t="s">
        <v>1412</v>
      </c>
      <c r="I31" s="116" t="s">
        <v>32</v>
      </c>
      <c r="J31" s="116" t="s">
        <v>32</v>
      </c>
      <c r="K31" s="115" t="s">
        <v>35</v>
      </c>
      <c r="L31" s="25"/>
      <c r="M31" s="461" t="s">
        <v>1413</v>
      </c>
      <c r="N31" s="115" t="s">
        <v>35</v>
      </c>
      <c r="O31" s="461" t="s">
        <v>1414</v>
      </c>
      <c r="P31" s="115" t="s">
        <v>112</v>
      </c>
      <c r="Q31" s="25"/>
      <c r="R31" s="25" t="s">
        <v>1415</v>
      </c>
      <c r="S31" s="470"/>
      <c r="T31" s="474" t="s">
        <v>1416</v>
      </c>
      <c r="U31" s="177"/>
    </row>
    <row r="32" spans="1:21" s="178" customFormat="1" ht="32" x14ac:dyDescent="0.2">
      <c r="A32" s="460" t="s">
        <v>1091</v>
      </c>
      <c r="B32" s="34" t="s">
        <v>1341</v>
      </c>
      <c r="C32" s="25" t="s">
        <v>1252</v>
      </c>
      <c r="D32" s="116" t="s">
        <v>32</v>
      </c>
      <c r="E32" s="117"/>
      <c r="F32" s="117"/>
      <c r="G32" s="117"/>
      <c r="H32" s="25" t="s">
        <v>1417</v>
      </c>
      <c r="I32" s="116" t="s">
        <v>32</v>
      </c>
      <c r="J32" s="116" t="s">
        <v>32</v>
      </c>
      <c r="K32" s="460" t="s">
        <v>94</v>
      </c>
      <c r="L32" s="36" t="s">
        <v>1418</v>
      </c>
      <c r="M32" s="25" t="s">
        <v>1419</v>
      </c>
      <c r="N32" s="115" t="s">
        <v>35</v>
      </c>
      <c r="O32" s="461" t="s">
        <v>120</v>
      </c>
      <c r="P32" s="115" t="s">
        <v>121</v>
      </c>
      <c r="Q32" s="25"/>
      <c r="R32" s="25" t="s">
        <v>1354</v>
      </c>
      <c r="S32" s="191"/>
      <c r="T32" s="191"/>
      <c r="U32" s="177"/>
    </row>
    <row r="33" spans="1:21" s="178" customFormat="1" ht="96" x14ac:dyDescent="0.2">
      <c r="A33" s="460" t="s">
        <v>1092</v>
      </c>
      <c r="B33" s="34" t="s">
        <v>169</v>
      </c>
      <c r="C33" s="25" t="s">
        <v>1252</v>
      </c>
      <c r="D33" s="116"/>
      <c r="E33" s="116" t="s">
        <v>32</v>
      </c>
      <c r="F33" s="117"/>
      <c r="G33" s="117"/>
      <c r="H33" s="461" t="s">
        <v>1420</v>
      </c>
      <c r="I33" s="116" t="s">
        <v>32</v>
      </c>
      <c r="J33" s="483"/>
      <c r="K33" s="115" t="s">
        <v>35</v>
      </c>
      <c r="L33" s="25"/>
      <c r="M33" s="25" t="s">
        <v>1094</v>
      </c>
      <c r="N33" s="115" t="s">
        <v>35</v>
      </c>
      <c r="O33" s="25" t="s">
        <v>1095</v>
      </c>
      <c r="P33" s="115" t="s">
        <v>121</v>
      </c>
      <c r="Q33" s="25"/>
      <c r="R33" s="25" t="s">
        <v>1221</v>
      </c>
      <c r="S33" s="191"/>
      <c r="T33" s="191"/>
      <c r="U33" s="177"/>
    </row>
    <row r="34" spans="1:21" s="178" customFormat="1" ht="96" x14ac:dyDescent="0.2">
      <c r="A34" s="460" t="s">
        <v>1096</v>
      </c>
      <c r="B34" s="34" t="s">
        <v>169</v>
      </c>
      <c r="C34" s="25" t="s">
        <v>1252</v>
      </c>
      <c r="D34" s="116" t="s">
        <v>32</v>
      </c>
      <c r="E34" s="116"/>
      <c r="F34" s="117"/>
      <c r="G34" s="117"/>
      <c r="H34" s="461" t="s">
        <v>1421</v>
      </c>
      <c r="I34" s="116" t="s">
        <v>32</v>
      </c>
      <c r="J34" s="483"/>
      <c r="K34" s="115" t="s">
        <v>35</v>
      </c>
      <c r="L34" s="25"/>
      <c r="M34" s="25" t="s">
        <v>1094</v>
      </c>
      <c r="N34" s="115" t="s">
        <v>35</v>
      </c>
      <c r="O34" s="25" t="s">
        <v>1095</v>
      </c>
      <c r="P34" s="115" t="s">
        <v>121</v>
      </c>
      <c r="Q34" s="25"/>
      <c r="R34" s="25" t="s">
        <v>1354</v>
      </c>
      <c r="S34" s="191"/>
      <c r="T34" s="191"/>
      <c r="U34" s="177"/>
    </row>
    <row r="35" spans="1:21" s="178" customFormat="1" ht="176" x14ac:dyDescent="0.2">
      <c r="A35" s="460" t="s">
        <v>1122</v>
      </c>
      <c r="B35" s="34" t="s">
        <v>1341</v>
      </c>
      <c r="C35" s="25" t="s">
        <v>1191</v>
      </c>
      <c r="D35" s="116" t="s">
        <v>32</v>
      </c>
      <c r="E35" s="117"/>
      <c r="F35" s="117"/>
      <c r="G35" s="117"/>
      <c r="H35" s="25" t="s">
        <v>1192</v>
      </c>
      <c r="I35" s="116" t="s">
        <v>32</v>
      </c>
      <c r="J35" s="116" t="s">
        <v>32</v>
      </c>
      <c r="K35" s="115" t="s">
        <v>35</v>
      </c>
      <c r="L35" s="36" t="s">
        <v>1422</v>
      </c>
      <c r="M35" s="114" t="s">
        <v>1423</v>
      </c>
      <c r="N35" s="115" t="s">
        <v>35</v>
      </c>
      <c r="O35" s="34" t="s">
        <v>763</v>
      </c>
      <c r="P35" s="115" t="s">
        <v>1424</v>
      </c>
      <c r="Q35" s="25"/>
      <c r="R35" s="25"/>
      <c r="S35" s="191"/>
      <c r="T35" s="191"/>
      <c r="U35" s="177"/>
    </row>
    <row r="36" spans="1:21" s="178" customFormat="1" ht="176" x14ac:dyDescent="0.2">
      <c r="A36" s="460" t="s">
        <v>1125</v>
      </c>
      <c r="B36" s="34" t="s">
        <v>1341</v>
      </c>
      <c r="C36" s="25" t="s">
        <v>1191</v>
      </c>
      <c r="D36" s="116" t="s">
        <v>32</v>
      </c>
      <c r="E36" s="115"/>
      <c r="F36" s="115"/>
      <c r="G36" s="115"/>
      <c r="H36" s="25" t="s">
        <v>1193</v>
      </c>
      <c r="I36" s="116" t="s">
        <v>32</v>
      </c>
      <c r="J36" s="116" t="s">
        <v>32</v>
      </c>
      <c r="K36" s="115" t="s">
        <v>35</v>
      </c>
      <c r="L36" s="36" t="s">
        <v>1422</v>
      </c>
      <c r="M36" s="114" t="s">
        <v>1423</v>
      </c>
      <c r="N36" s="115" t="s">
        <v>35</v>
      </c>
      <c r="O36" s="34" t="s">
        <v>763</v>
      </c>
      <c r="P36" s="115" t="s">
        <v>1424</v>
      </c>
      <c r="Q36" s="25"/>
      <c r="R36" s="25"/>
      <c r="S36" s="191"/>
      <c r="T36" s="191"/>
      <c r="U36" s="177"/>
    </row>
    <row r="37" spans="1:21" s="178" customFormat="1" ht="112" x14ac:dyDescent="0.2">
      <c r="A37" s="460" t="s">
        <v>1127</v>
      </c>
      <c r="B37" s="34" t="s">
        <v>169</v>
      </c>
      <c r="C37" s="25" t="s">
        <v>1191</v>
      </c>
      <c r="D37" s="116" t="s">
        <v>32</v>
      </c>
      <c r="E37" s="117"/>
      <c r="F37" s="117"/>
      <c r="G37" s="117"/>
      <c r="H37" s="461" t="s">
        <v>1425</v>
      </c>
      <c r="I37" s="116" t="s">
        <v>32</v>
      </c>
      <c r="J37" s="116" t="s">
        <v>32</v>
      </c>
      <c r="K37" s="460" t="s">
        <v>94</v>
      </c>
      <c r="L37" s="25"/>
      <c r="M37" s="477" t="s">
        <v>1426</v>
      </c>
      <c r="N37" s="115" t="s">
        <v>35</v>
      </c>
      <c r="O37" s="34" t="s">
        <v>763</v>
      </c>
      <c r="P37" s="115" t="s">
        <v>1424</v>
      </c>
      <c r="Q37" s="25"/>
      <c r="R37" s="25"/>
      <c r="S37" s="191"/>
      <c r="T37" s="191"/>
      <c r="U37" s="177"/>
    </row>
    <row r="38" spans="1:21" s="178" customFormat="1" ht="80" x14ac:dyDescent="0.2">
      <c r="A38" s="460" t="s">
        <v>1204</v>
      </c>
      <c r="B38" s="34" t="s">
        <v>169</v>
      </c>
      <c r="C38" s="25" t="s">
        <v>1191</v>
      </c>
      <c r="D38" s="116" t="s">
        <v>32</v>
      </c>
      <c r="E38" s="117"/>
      <c r="F38" s="117"/>
      <c r="G38" s="117"/>
      <c r="H38" s="461" t="s">
        <v>1427</v>
      </c>
      <c r="I38" s="116" t="s">
        <v>32</v>
      </c>
      <c r="J38" s="116" t="s">
        <v>32</v>
      </c>
      <c r="K38" s="115" t="s">
        <v>35</v>
      </c>
      <c r="L38" s="25"/>
      <c r="M38" s="114" t="s">
        <v>1428</v>
      </c>
      <c r="N38" s="115" t="s">
        <v>35</v>
      </c>
      <c r="O38" s="34" t="s">
        <v>1429</v>
      </c>
      <c r="P38" s="115" t="s">
        <v>1424</v>
      </c>
      <c r="Q38" s="25"/>
      <c r="R38" s="25" t="s">
        <v>1430</v>
      </c>
      <c r="S38" s="191"/>
      <c r="T38" s="191"/>
      <c r="U38" s="177"/>
    </row>
    <row r="39" spans="1:21" s="178" customFormat="1" ht="224" x14ac:dyDescent="0.2">
      <c r="A39" s="460" t="s">
        <v>1206</v>
      </c>
      <c r="B39" s="34" t="s">
        <v>1341</v>
      </c>
      <c r="C39" s="25" t="s">
        <v>1191</v>
      </c>
      <c r="D39" s="116" t="s">
        <v>32</v>
      </c>
      <c r="E39" s="117"/>
      <c r="F39" s="117"/>
      <c r="G39" s="117"/>
      <c r="H39" s="25" t="s">
        <v>1207</v>
      </c>
      <c r="I39" s="116" t="s">
        <v>32</v>
      </c>
      <c r="J39" s="483"/>
      <c r="K39" s="115" t="s">
        <v>35</v>
      </c>
      <c r="L39" s="472" t="s">
        <v>1431</v>
      </c>
      <c r="M39" s="25" t="s">
        <v>1432</v>
      </c>
      <c r="N39" s="115" t="s">
        <v>35</v>
      </c>
      <c r="O39" s="461" t="s">
        <v>861</v>
      </c>
      <c r="P39" s="115" t="s">
        <v>1424</v>
      </c>
      <c r="Q39" s="25"/>
      <c r="R39" s="25" t="s">
        <v>1433</v>
      </c>
      <c r="S39" s="470"/>
      <c r="T39" s="474" t="s">
        <v>1434</v>
      </c>
      <c r="U39" s="177"/>
    </row>
    <row r="40" spans="1:21" s="178" customFormat="1" ht="80" x14ac:dyDescent="0.2">
      <c r="A40" s="460" t="s">
        <v>1267</v>
      </c>
      <c r="B40" s="34" t="s">
        <v>1435</v>
      </c>
      <c r="C40" s="25" t="s">
        <v>1191</v>
      </c>
      <c r="D40" s="116"/>
      <c r="E40" s="117"/>
      <c r="F40" s="117"/>
      <c r="G40" s="117"/>
      <c r="H40" s="25" t="s">
        <v>1268</v>
      </c>
      <c r="I40" s="115"/>
      <c r="J40" s="115" t="s">
        <v>1436</v>
      </c>
      <c r="K40" s="115" t="s">
        <v>35</v>
      </c>
      <c r="L40" s="471" t="s">
        <v>1437</v>
      </c>
      <c r="M40" s="25"/>
      <c r="N40" s="115" t="s">
        <v>35</v>
      </c>
      <c r="O40" s="461" t="s">
        <v>1438</v>
      </c>
      <c r="P40" s="115" t="s">
        <v>1439</v>
      </c>
      <c r="Q40" s="25"/>
      <c r="R40" s="25" t="s">
        <v>1440</v>
      </c>
      <c r="S40" s="470"/>
      <c r="T40" s="470"/>
      <c r="U40" s="177"/>
    </row>
    <row r="41" spans="1:21" s="178" customFormat="1" ht="80" x14ac:dyDescent="0.2">
      <c r="A41" s="460" t="s">
        <v>1270</v>
      </c>
      <c r="B41" s="34" t="s">
        <v>1435</v>
      </c>
      <c r="C41" s="25" t="s">
        <v>1191</v>
      </c>
      <c r="D41" s="116"/>
      <c r="E41" s="117"/>
      <c r="F41" s="117"/>
      <c r="G41" s="117"/>
      <c r="H41" s="25" t="s">
        <v>1441</v>
      </c>
      <c r="I41" s="115" t="s">
        <v>32</v>
      </c>
      <c r="J41" s="116" t="s">
        <v>32</v>
      </c>
      <c r="K41" s="115"/>
      <c r="L41" s="471" t="s">
        <v>1442</v>
      </c>
      <c r="M41" s="25"/>
      <c r="N41" s="115"/>
      <c r="O41" s="461"/>
      <c r="P41" s="115"/>
      <c r="Q41" s="25"/>
      <c r="R41" s="25"/>
      <c r="S41" s="470"/>
      <c r="T41" s="470"/>
      <c r="U41" s="177"/>
    </row>
    <row r="42" spans="1:21" s="178" customFormat="1" ht="64" x14ac:dyDescent="0.2">
      <c r="A42" s="460" t="s">
        <v>1129</v>
      </c>
      <c r="B42" s="34" t="s">
        <v>1341</v>
      </c>
      <c r="C42" s="25" t="s">
        <v>1443</v>
      </c>
      <c r="D42" s="116" t="s">
        <v>32</v>
      </c>
      <c r="E42" s="115"/>
      <c r="F42" s="115"/>
      <c r="G42" s="115"/>
      <c r="H42" s="25" t="s">
        <v>1123</v>
      </c>
      <c r="I42" s="116" t="s">
        <v>32</v>
      </c>
      <c r="J42" s="115"/>
      <c r="K42" s="115" t="s">
        <v>35</v>
      </c>
      <c r="L42" s="472" t="s">
        <v>1444</v>
      </c>
      <c r="M42" s="25" t="s">
        <v>474</v>
      </c>
      <c r="N42" s="115" t="s">
        <v>35</v>
      </c>
      <c r="O42" s="461" t="str">
        <f>M42</f>
        <v>Nog te veel onduidelijkheid regelgeving en daarmee vragen over de beheersing</v>
      </c>
      <c r="P42" s="115" t="str">
        <f>O42</f>
        <v>Nog te veel onduidelijkheid regelgeving en daarmee vragen over de beheersing</v>
      </c>
      <c r="Q42" s="25"/>
      <c r="R42" s="25" t="s">
        <v>1445</v>
      </c>
      <c r="S42" s="470"/>
      <c r="T42" s="470" t="s">
        <v>1446</v>
      </c>
      <c r="U42" s="177"/>
    </row>
    <row r="43" spans="1:21" s="178" customFormat="1" ht="80" x14ac:dyDescent="0.2">
      <c r="A43" s="460" t="s">
        <v>1130</v>
      </c>
      <c r="B43" s="34" t="s">
        <v>1341</v>
      </c>
      <c r="C43" s="25" t="s">
        <v>1443</v>
      </c>
      <c r="D43" s="116" t="s">
        <v>32</v>
      </c>
      <c r="E43" s="115"/>
      <c r="F43" s="115"/>
      <c r="G43" s="115"/>
      <c r="H43" s="25" t="s">
        <v>1126</v>
      </c>
      <c r="I43" s="116" t="s">
        <v>32</v>
      </c>
      <c r="J43" s="115"/>
      <c r="K43" s="115" t="s">
        <v>35</v>
      </c>
      <c r="L43" s="472" t="s">
        <v>1444</v>
      </c>
      <c r="M43" s="25" t="s">
        <v>474</v>
      </c>
      <c r="N43" s="115" t="s">
        <v>35</v>
      </c>
      <c r="O43" s="461" t="str">
        <f>O42</f>
        <v>Nog te veel onduidelijkheid regelgeving en daarmee vragen over de beheersing</v>
      </c>
      <c r="P43" s="115" t="str">
        <f>P42</f>
        <v>Nog te veel onduidelijkheid regelgeving en daarmee vragen over de beheersing</v>
      </c>
      <c r="Q43" s="25"/>
      <c r="R43" s="25" t="s">
        <v>1447</v>
      </c>
      <c r="S43" s="470"/>
      <c r="T43" s="470" t="s">
        <v>1446</v>
      </c>
      <c r="U43" s="177"/>
    </row>
    <row r="44" spans="1:21" s="178" customFormat="1" ht="208" x14ac:dyDescent="0.2">
      <c r="A44" s="460" t="s">
        <v>1131</v>
      </c>
      <c r="B44" s="34" t="s">
        <v>169</v>
      </c>
      <c r="C44" s="34" t="s">
        <v>1443</v>
      </c>
      <c r="D44" s="463" t="s">
        <v>32</v>
      </c>
      <c r="E44" s="463"/>
      <c r="F44" s="464"/>
      <c r="G44" s="464"/>
      <c r="H44" s="34" t="s">
        <v>1128</v>
      </c>
      <c r="I44" s="116" t="s">
        <v>32</v>
      </c>
      <c r="J44" s="116" t="s">
        <v>32</v>
      </c>
      <c r="K44" s="115" t="s">
        <v>35</v>
      </c>
      <c r="L44" s="25"/>
      <c r="M44" s="34" t="s">
        <v>500</v>
      </c>
      <c r="N44" s="115" t="s">
        <v>35</v>
      </c>
      <c r="O44" s="34" t="s">
        <v>1448</v>
      </c>
      <c r="P44" s="115" t="s">
        <v>280</v>
      </c>
      <c r="Q44" s="25"/>
      <c r="R44" s="25"/>
      <c r="S44" s="470"/>
      <c r="T44" s="470" t="s">
        <v>1449</v>
      </c>
      <c r="U44" s="177"/>
    </row>
    <row r="45" spans="1:21" s="178" customFormat="1" ht="350" x14ac:dyDescent="0.2">
      <c r="A45" s="460" t="s">
        <v>1450</v>
      </c>
      <c r="B45" s="34" t="s">
        <v>169</v>
      </c>
      <c r="C45" s="34" t="s">
        <v>1443</v>
      </c>
      <c r="D45" s="463" t="s">
        <v>32</v>
      </c>
      <c r="E45" s="463"/>
      <c r="F45" s="464"/>
      <c r="G45" s="464"/>
      <c r="H45" s="25" t="s">
        <v>1451</v>
      </c>
      <c r="I45" s="116" t="s">
        <v>32</v>
      </c>
      <c r="J45" s="116" t="s">
        <v>32</v>
      </c>
      <c r="K45" s="460" t="s">
        <v>94</v>
      </c>
      <c r="L45" s="34"/>
      <c r="M45" s="465" t="s">
        <v>1452</v>
      </c>
      <c r="N45" s="115" t="s">
        <v>35</v>
      </c>
      <c r="O45" s="465" t="s">
        <v>1453</v>
      </c>
      <c r="P45" s="115" t="s">
        <v>280</v>
      </c>
      <c r="Q45" s="25"/>
      <c r="R45" s="25"/>
      <c r="S45" s="470"/>
      <c r="T45" s="474" t="s">
        <v>1449</v>
      </c>
      <c r="U45" s="177"/>
    </row>
    <row r="46" spans="1:21" s="178" customFormat="1" ht="80" x14ac:dyDescent="0.2">
      <c r="A46" s="460" t="s">
        <v>1454</v>
      </c>
      <c r="B46" s="34" t="s">
        <v>1341</v>
      </c>
      <c r="C46" s="25" t="s">
        <v>801</v>
      </c>
      <c r="D46" s="115"/>
      <c r="E46" s="116" t="s">
        <v>32</v>
      </c>
      <c r="F46" s="115"/>
      <c r="G46" s="115"/>
      <c r="H46" s="25" t="s">
        <v>1200</v>
      </c>
      <c r="I46" s="116" t="s">
        <v>32</v>
      </c>
      <c r="J46" s="115"/>
      <c r="K46" s="115" t="s">
        <v>35</v>
      </c>
      <c r="L46" s="473" t="s">
        <v>1455</v>
      </c>
      <c r="M46" s="25" t="s">
        <v>1456</v>
      </c>
      <c r="N46" s="115" t="s">
        <v>35</v>
      </c>
      <c r="O46" s="461" t="s">
        <v>1457</v>
      </c>
      <c r="P46" s="115" t="s">
        <v>280</v>
      </c>
      <c r="Q46" s="25"/>
      <c r="R46" s="25" t="s">
        <v>1458</v>
      </c>
      <c r="S46" s="470"/>
      <c r="T46" s="470" t="s">
        <v>1459</v>
      </c>
      <c r="U46" s="177"/>
    </row>
    <row r="47" spans="1:21" s="178" customFormat="1" ht="64" x14ac:dyDescent="0.2">
      <c r="A47" s="460" t="s">
        <v>1460</v>
      </c>
      <c r="B47" s="34" t="s">
        <v>1341</v>
      </c>
      <c r="C47" s="25" t="s">
        <v>801</v>
      </c>
      <c r="D47" s="116" t="s">
        <v>32</v>
      </c>
      <c r="E47" s="115"/>
      <c r="F47" s="115"/>
      <c r="G47" s="115"/>
      <c r="H47" s="25" t="s">
        <v>1461</v>
      </c>
      <c r="I47" s="116" t="s">
        <v>32</v>
      </c>
      <c r="J47" s="116" t="s">
        <v>32</v>
      </c>
      <c r="K47" s="460" t="s">
        <v>94</v>
      </c>
      <c r="L47" s="25"/>
      <c r="M47" s="36" t="s">
        <v>1462</v>
      </c>
      <c r="N47" s="115" t="s">
        <v>35</v>
      </c>
      <c r="O47" s="461" t="s">
        <v>1146</v>
      </c>
      <c r="P47" s="115" t="s">
        <v>61</v>
      </c>
      <c r="Q47" s="25"/>
      <c r="R47" s="25" t="s">
        <v>1463</v>
      </c>
      <c r="S47" s="470"/>
      <c r="T47" s="470"/>
      <c r="U47" s="177"/>
    </row>
    <row r="48" spans="1:21" s="178" customFormat="1" ht="64" x14ac:dyDescent="0.2">
      <c r="A48" s="460" t="s">
        <v>1464</v>
      </c>
      <c r="B48" s="34" t="s">
        <v>1341</v>
      </c>
      <c r="C48" s="25" t="s">
        <v>801</v>
      </c>
      <c r="D48" s="116" t="s">
        <v>32</v>
      </c>
      <c r="E48" s="115"/>
      <c r="F48" s="115"/>
      <c r="G48" s="115"/>
      <c r="H48" s="25" t="s">
        <v>1465</v>
      </c>
      <c r="I48" s="116" t="s">
        <v>32</v>
      </c>
      <c r="J48" s="116" t="s">
        <v>32</v>
      </c>
      <c r="K48" s="460" t="s">
        <v>94</v>
      </c>
      <c r="L48" s="25"/>
      <c r="M48" s="36" t="s">
        <v>1462</v>
      </c>
      <c r="N48" s="115" t="s">
        <v>35</v>
      </c>
      <c r="O48" s="461" t="s">
        <v>1466</v>
      </c>
      <c r="P48" s="115" t="s">
        <v>1467</v>
      </c>
      <c r="Q48" s="25"/>
      <c r="R48" s="25" t="s">
        <v>1468</v>
      </c>
      <c r="S48" s="470"/>
      <c r="T48" s="470"/>
      <c r="U48" s="177"/>
    </row>
    <row r="49" spans="1:21" s="178" customFormat="1" ht="48" x14ac:dyDescent="0.2">
      <c r="A49" s="460" t="s">
        <v>1469</v>
      </c>
      <c r="B49" s="34" t="s">
        <v>169</v>
      </c>
      <c r="C49" s="34" t="s">
        <v>801</v>
      </c>
      <c r="D49" s="460"/>
      <c r="E49" s="463" t="s">
        <v>32</v>
      </c>
      <c r="F49" s="460"/>
      <c r="G49" s="460"/>
      <c r="H49" s="34" t="s">
        <v>1470</v>
      </c>
      <c r="I49" s="116" t="s">
        <v>32</v>
      </c>
      <c r="J49" s="116" t="s">
        <v>32</v>
      </c>
      <c r="K49" s="460" t="s">
        <v>94</v>
      </c>
      <c r="L49" s="119"/>
      <c r="M49" s="119" t="s">
        <v>1471</v>
      </c>
      <c r="N49" s="115" t="s">
        <v>35</v>
      </c>
      <c r="O49" s="34" t="s">
        <v>1472</v>
      </c>
      <c r="P49" s="115" t="s">
        <v>280</v>
      </c>
      <c r="Q49" s="466"/>
      <c r="R49" s="25" t="s">
        <v>1473</v>
      </c>
      <c r="S49" s="470"/>
      <c r="T49" s="470"/>
      <c r="U49" s="177"/>
    </row>
    <row r="50" spans="1:21" s="178" customFormat="1" ht="112" x14ac:dyDescent="0.2">
      <c r="A50" s="460" t="s">
        <v>1180</v>
      </c>
      <c r="B50" s="34" t="s">
        <v>1341</v>
      </c>
      <c r="C50" s="25" t="s">
        <v>713</v>
      </c>
      <c r="D50" s="117"/>
      <c r="E50" s="117"/>
      <c r="F50" s="116" t="s">
        <v>32</v>
      </c>
      <c r="G50" s="117"/>
      <c r="H50" s="25" t="s">
        <v>1181</v>
      </c>
      <c r="I50" s="116" t="s">
        <v>32</v>
      </c>
      <c r="J50" s="115" t="s">
        <v>1474</v>
      </c>
      <c r="K50" s="115" t="s">
        <v>35</v>
      </c>
      <c r="L50" s="36" t="s">
        <v>1475</v>
      </c>
      <c r="M50" s="114" t="s">
        <v>717</v>
      </c>
      <c r="N50" s="115" t="s">
        <v>35</v>
      </c>
      <c r="O50" s="34" t="s">
        <v>718</v>
      </c>
      <c r="P50" s="115" t="s">
        <v>198</v>
      </c>
      <c r="Q50" s="25"/>
      <c r="R50" s="25" t="s">
        <v>1476</v>
      </c>
      <c r="S50" s="191"/>
      <c r="T50" s="191"/>
      <c r="U50" s="177"/>
    </row>
    <row r="51" spans="1:21" s="178" customFormat="1" ht="112" x14ac:dyDescent="0.2">
      <c r="A51" s="460" t="s">
        <v>1182</v>
      </c>
      <c r="B51" s="34" t="s">
        <v>1341</v>
      </c>
      <c r="C51" s="34" t="s">
        <v>713</v>
      </c>
      <c r="D51" s="464"/>
      <c r="E51" s="464"/>
      <c r="F51" s="463" t="s">
        <v>32</v>
      </c>
      <c r="G51" s="464"/>
      <c r="H51" s="34" t="s">
        <v>1183</v>
      </c>
      <c r="I51" s="116" t="s">
        <v>32</v>
      </c>
      <c r="J51" s="483"/>
      <c r="K51" s="115" t="s">
        <v>35</v>
      </c>
      <c r="L51" s="36" t="s">
        <v>1475</v>
      </c>
      <c r="M51" s="114" t="s">
        <v>717</v>
      </c>
      <c r="N51" s="115" t="s">
        <v>35</v>
      </c>
      <c r="O51" s="34" t="s">
        <v>718</v>
      </c>
      <c r="P51" s="115" t="s">
        <v>198</v>
      </c>
      <c r="Q51" s="34"/>
      <c r="R51" s="34" t="s">
        <v>1476</v>
      </c>
      <c r="S51" s="470"/>
      <c r="T51" s="470" t="s">
        <v>1477</v>
      </c>
      <c r="U51" s="177"/>
    </row>
    <row r="52" spans="1:21" s="178" customFormat="1" ht="365" x14ac:dyDescent="0.2">
      <c r="A52" s="460" t="s">
        <v>1135</v>
      </c>
      <c r="B52" s="34" t="s">
        <v>1341</v>
      </c>
      <c r="C52" s="34" t="s">
        <v>1478</v>
      </c>
      <c r="D52" s="463" t="s">
        <v>32</v>
      </c>
      <c r="E52" s="463"/>
      <c r="F52" s="464"/>
      <c r="G52" s="464"/>
      <c r="H52" s="34" t="s">
        <v>1136</v>
      </c>
      <c r="I52" s="116" t="s">
        <v>32</v>
      </c>
      <c r="J52" s="116" t="s">
        <v>32</v>
      </c>
      <c r="K52" s="115" t="s">
        <v>35</v>
      </c>
      <c r="L52" s="472" t="s">
        <v>1479</v>
      </c>
      <c r="M52" s="34" t="s">
        <v>1480</v>
      </c>
      <c r="N52" s="115" t="s">
        <v>35</v>
      </c>
      <c r="O52" s="34" t="s">
        <v>1481</v>
      </c>
      <c r="P52" s="115" t="s">
        <v>280</v>
      </c>
      <c r="Q52" s="25"/>
      <c r="R52" s="25" t="s">
        <v>1482</v>
      </c>
      <c r="S52" s="191"/>
      <c r="T52" s="191"/>
      <c r="U52" s="177"/>
    </row>
    <row r="53" spans="1:21" s="178" customFormat="1" ht="365" x14ac:dyDescent="0.2">
      <c r="A53" s="460" t="s">
        <v>1138</v>
      </c>
      <c r="B53" s="34" t="s">
        <v>1341</v>
      </c>
      <c r="C53" s="34" t="s">
        <v>1483</v>
      </c>
      <c r="D53" s="463"/>
      <c r="E53" s="116" t="s">
        <v>32</v>
      </c>
      <c r="F53" s="464"/>
      <c r="G53" s="464"/>
      <c r="H53" s="34" t="s">
        <v>1484</v>
      </c>
      <c r="I53" s="116" t="s">
        <v>32</v>
      </c>
      <c r="J53" s="116" t="s">
        <v>32</v>
      </c>
      <c r="K53" s="115" t="s">
        <v>35</v>
      </c>
      <c r="L53" s="472" t="s">
        <v>1479</v>
      </c>
      <c r="M53" s="34" t="s">
        <v>1140</v>
      </c>
      <c r="N53" s="115" t="s">
        <v>35</v>
      </c>
      <c r="O53" s="34" t="s">
        <v>1141</v>
      </c>
      <c r="P53" s="115" t="s">
        <v>280</v>
      </c>
      <c r="Q53" s="25"/>
      <c r="R53" s="25" t="s">
        <v>1485</v>
      </c>
      <c r="S53" s="191"/>
      <c r="T53" s="191"/>
      <c r="U53" s="177"/>
    </row>
    <row r="54" spans="1:21" s="178" customFormat="1" ht="48" x14ac:dyDescent="0.2">
      <c r="A54" s="460" t="s">
        <v>1178</v>
      </c>
      <c r="B54" s="34" t="s">
        <v>1435</v>
      </c>
      <c r="C54" s="25" t="s">
        <v>683</v>
      </c>
      <c r="D54" s="116" t="s">
        <v>32</v>
      </c>
      <c r="E54" s="117"/>
      <c r="F54" s="117"/>
      <c r="G54" s="117"/>
      <c r="H54" s="25" t="s">
        <v>1486</v>
      </c>
      <c r="I54" s="116" t="s">
        <v>32</v>
      </c>
      <c r="J54" s="116" t="s">
        <v>32</v>
      </c>
      <c r="K54" s="460" t="s">
        <v>35</v>
      </c>
      <c r="L54" s="25"/>
      <c r="M54" s="36" t="s">
        <v>1487</v>
      </c>
      <c r="N54" s="115"/>
      <c r="O54" s="461"/>
      <c r="P54" s="115"/>
      <c r="Q54" s="25"/>
      <c r="R54" s="25" t="s">
        <v>1488</v>
      </c>
      <c r="S54" s="191"/>
      <c r="T54" s="191"/>
      <c r="U54" s="177"/>
    </row>
    <row r="55" spans="1:21" s="178" customFormat="1" ht="48" x14ac:dyDescent="0.2">
      <c r="A55" s="460" t="s">
        <v>1175</v>
      </c>
      <c r="B55" s="34" t="s">
        <v>1341</v>
      </c>
      <c r="C55" s="25" t="s">
        <v>683</v>
      </c>
      <c r="D55" s="116" t="s">
        <v>32</v>
      </c>
      <c r="E55" s="117"/>
      <c r="F55" s="117"/>
      <c r="G55" s="117"/>
      <c r="H55" s="25" t="s">
        <v>1176</v>
      </c>
      <c r="I55" s="116" t="s">
        <v>32</v>
      </c>
      <c r="J55" s="115" t="s">
        <v>1436</v>
      </c>
      <c r="K55" s="460" t="s">
        <v>35</v>
      </c>
      <c r="L55" s="25"/>
      <c r="M55" s="36" t="s">
        <v>1489</v>
      </c>
      <c r="N55" s="115" t="s">
        <v>35</v>
      </c>
      <c r="O55" s="461" t="s">
        <v>1177</v>
      </c>
      <c r="P55" s="115" t="s">
        <v>280</v>
      </c>
      <c r="Q55" s="25"/>
      <c r="R55" s="25" t="s">
        <v>1490</v>
      </c>
      <c r="S55" s="191"/>
      <c r="T55" s="191"/>
      <c r="U55" s="177"/>
    </row>
    <row r="56" spans="1:21" s="178" customFormat="1" ht="80" x14ac:dyDescent="0.2">
      <c r="A56" s="460" t="s">
        <v>1491</v>
      </c>
      <c r="B56" s="34" t="s">
        <v>169</v>
      </c>
      <c r="C56" s="25" t="s">
        <v>683</v>
      </c>
      <c r="D56" s="117"/>
      <c r="E56" s="116" t="s">
        <v>32</v>
      </c>
      <c r="F56" s="117"/>
      <c r="G56" s="117"/>
      <c r="H56" s="34" t="s">
        <v>1179</v>
      </c>
      <c r="I56" s="116" t="s">
        <v>32</v>
      </c>
      <c r="J56" s="116" t="s">
        <v>32</v>
      </c>
      <c r="K56" s="115" t="s">
        <v>35</v>
      </c>
      <c r="L56" s="25"/>
      <c r="M56" s="25" t="s">
        <v>706</v>
      </c>
      <c r="N56" s="115" t="s">
        <v>35</v>
      </c>
      <c r="O56" s="461" t="s">
        <v>1492</v>
      </c>
      <c r="P56" s="115" t="s">
        <v>280</v>
      </c>
      <c r="Q56" s="25"/>
      <c r="R56" s="25" t="s">
        <v>1493</v>
      </c>
      <c r="S56" s="191"/>
      <c r="T56" s="191"/>
      <c r="U56" s="177"/>
    </row>
    <row r="57" spans="1:21" s="178" customFormat="1" ht="176" x14ac:dyDescent="0.2">
      <c r="A57" s="460" t="s">
        <v>1107</v>
      </c>
      <c r="B57" s="34" t="s">
        <v>169</v>
      </c>
      <c r="C57" s="34" t="s">
        <v>295</v>
      </c>
      <c r="D57" s="463" t="s">
        <v>32</v>
      </c>
      <c r="E57" s="460"/>
      <c r="F57" s="460"/>
      <c r="G57" s="460"/>
      <c r="H57" s="34" t="s">
        <v>297</v>
      </c>
      <c r="I57" s="116" t="s">
        <v>32</v>
      </c>
      <c r="J57" s="116" t="s">
        <v>32</v>
      </c>
      <c r="K57" s="115" t="s">
        <v>35</v>
      </c>
      <c r="L57" s="25"/>
      <c r="M57" s="477" t="s">
        <v>1494</v>
      </c>
      <c r="N57" s="115" t="s">
        <v>35</v>
      </c>
      <c r="O57" s="461" t="s">
        <v>306</v>
      </c>
      <c r="P57" s="115" t="s">
        <v>176</v>
      </c>
      <c r="Q57" s="34"/>
      <c r="R57" s="34" t="s">
        <v>1495</v>
      </c>
      <c r="S57" s="179"/>
      <c r="T57" s="179"/>
      <c r="U57" s="177"/>
    </row>
    <row r="58" spans="1:21" s="178" customFormat="1" ht="160" x14ac:dyDescent="0.2">
      <c r="A58" s="460" t="s">
        <v>1108</v>
      </c>
      <c r="B58" s="34" t="s">
        <v>169</v>
      </c>
      <c r="C58" s="25" t="s">
        <v>295</v>
      </c>
      <c r="D58" s="116" t="s">
        <v>32</v>
      </c>
      <c r="E58" s="117"/>
      <c r="F58" s="117"/>
      <c r="G58" s="117"/>
      <c r="H58" s="25" t="s">
        <v>1496</v>
      </c>
      <c r="I58" s="116" t="s">
        <v>32</v>
      </c>
      <c r="J58" s="116" t="s">
        <v>32</v>
      </c>
      <c r="K58" s="460" t="s">
        <v>94</v>
      </c>
      <c r="L58" s="25"/>
      <c r="M58" s="461" t="s">
        <v>1497</v>
      </c>
      <c r="N58" s="115" t="s">
        <v>35</v>
      </c>
      <c r="O58" s="25" t="s">
        <v>319</v>
      </c>
      <c r="P58" s="115" t="s">
        <v>176</v>
      </c>
      <c r="Q58" s="25"/>
      <c r="R58" s="25" t="s">
        <v>1498</v>
      </c>
      <c r="S58" s="191"/>
      <c r="T58" s="191"/>
      <c r="U58" s="177"/>
    </row>
    <row r="59" spans="1:21" s="178" customFormat="1" ht="64" x14ac:dyDescent="0.2">
      <c r="A59" s="460" t="s">
        <v>1109</v>
      </c>
      <c r="B59" s="34" t="s">
        <v>169</v>
      </c>
      <c r="C59" s="25" t="s">
        <v>295</v>
      </c>
      <c r="D59" s="117"/>
      <c r="E59" s="116" t="s">
        <v>32</v>
      </c>
      <c r="F59" s="117"/>
      <c r="G59" s="117"/>
      <c r="H59" s="25" t="s">
        <v>1499</v>
      </c>
      <c r="I59" s="116" t="s">
        <v>32</v>
      </c>
      <c r="J59" s="116" t="s">
        <v>32</v>
      </c>
      <c r="K59" s="460" t="s">
        <v>94</v>
      </c>
      <c r="L59" s="25"/>
      <c r="M59" s="461" t="s">
        <v>1500</v>
      </c>
      <c r="N59" s="115" t="s">
        <v>35</v>
      </c>
      <c r="O59" s="461" t="s">
        <v>334</v>
      </c>
      <c r="P59" s="115" t="s">
        <v>176</v>
      </c>
      <c r="Q59" s="25"/>
      <c r="R59" s="25"/>
      <c r="S59" s="191"/>
      <c r="T59" s="191"/>
      <c r="U59" s="177"/>
    </row>
    <row r="60" spans="1:21" s="187" customFormat="1" ht="409.6" x14ac:dyDescent="0.2">
      <c r="A60" s="460" t="s">
        <v>1148</v>
      </c>
      <c r="B60" s="34" t="s">
        <v>1341</v>
      </c>
      <c r="C60" s="25" t="s">
        <v>592</v>
      </c>
      <c r="D60" s="116" t="s">
        <v>32</v>
      </c>
      <c r="E60" s="115"/>
      <c r="F60" s="115"/>
      <c r="G60" s="115"/>
      <c r="H60" s="25" t="s">
        <v>1501</v>
      </c>
      <c r="I60" s="116" t="s">
        <v>32</v>
      </c>
      <c r="J60" s="116" t="s">
        <v>32</v>
      </c>
      <c r="K60" s="115" t="s">
        <v>35</v>
      </c>
      <c r="L60" s="472" t="s">
        <v>1502</v>
      </c>
      <c r="M60" s="25" t="s">
        <v>1503</v>
      </c>
      <c r="N60" s="115" t="s">
        <v>35</v>
      </c>
      <c r="O60" s="34" t="s">
        <v>601</v>
      </c>
      <c r="P60" s="115" t="s">
        <v>280</v>
      </c>
      <c r="Q60" s="25"/>
      <c r="R60" s="25" t="s">
        <v>1504</v>
      </c>
      <c r="S60" s="191"/>
      <c r="T60" s="191"/>
      <c r="U60" s="177"/>
    </row>
    <row r="61" spans="1:21" s="178" customFormat="1" ht="320" x14ac:dyDescent="0.2">
      <c r="A61" s="460" t="s">
        <v>1151</v>
      </c>
      <c r="B61" s="34" t="s">
        <v>1341</v>
      </c>
      <c r="C61" s="25" t="s">
        <v>592</v>
      </c>
      <c r="D61" s="26"/>
      <c r="E61" s="116" t="s">
        <v>32</v>
      </c>
      <c r="F61" s="115"/>
      <c r="G61" s="115"/>
      <c r="H61" s="25" t="s">
        <v>1505</v>
      </c>
      <c r="I61" s="116" t="s">
        <v>32</v>
      </c>
      <c r="J61" s="116" t="s">
        <v>32</v>
      </c>
      <c r="K61" s="115" t="s">
        <v>35</v>
      </c>
      <c r="L61" s="472" t="s">
        <v>1502</v>
      </c>
      <c r="M61" s="25" t="s">
        <v>609</v>
      </c>
      <c r="N61" s="115" t="s">
        <v>35</v>
      </c>
      <c r="O61" s="34" t="s">
        <v>58</v>
      </c>
      <c r="P61" s="115" t="s">
        <v>280</v>
      </c>
      <c r="Q61" s="25"/>
      <c r="R61" s="25"/>
      <c r="S61" s="191"/>
      <c r="T61" s="191"/>
      <c r="U61" s="177"/>
    </row>
    <row r="62" spans="1:21" s="178" customFormat="1" ht="144" x14ac:dyDescent="0.2">
      <c r="A62" s="460" t="s">
        <v>1117</v>
      </c>
      <c r="B62" s="34" t="s">
        <v>1341</v>
      </c>
      <c r="C62" s="25" t="s">
        <v>394</v>
      </c>
      <c r="D62" s="116" t="s">
        <v>32</v>
      </c>
      <c r="E62" s="117"/>
      <c r="F62" s="117"/>
      <c r="G62" s="117"/>
      <c r="H62" s="25" t="s">
        <v>397</v>
      </c>
      <c r="I62" s="116" t="s">
        <v>32</v>
      </c>
      <c r="J62" s="116" t="s">
        <v>32</v>
      </c>
      <c r="K62" s="115" t="s">
        <v>35</v>
      </c>
      <c r="L62" s="34"/>
      <c r="M62" s="25" t="s">
        <v>402</v>
      </c>
      <c r="N62" s="115" t="s">
        <v>35</v>
      </c>
      <c r="O62" s="461" t="s">
        <v>404</v>
      </c>
      <c r="P62" s="115"/>
      <c r="Q62" s="25"/>
      <c r="R62" s="25" t="s">
        <v>1506</v>
      </c>
      <c r="S62" s="191"/>
      <c r="T62" s="191"/>
      <c r="U62" s="177"/>
    </row>
    <row r="63" spans="1:21" s="178" customFormat="1" ht="224" x14ac:dyDescent="0.2">
      <c r="A63" s="460" t="s">
        <v>1118</v>
      </c>
      <c r="B63" s="34" t="s">
        <v>1341</v>
      </c>
      <c r="C63" s="25" t="s">
        <v>394</v>
      </c>
      <c r="D63" s="117"/>
      <c r="E63" s="116" t="s">
        <v>32</v>
      </c>
      <c r="F63" s="117"/>
      <c r="G63" s="117"/>
      <c r="H63" s="25" t="s">
        <v>1507</v>
      </c>
      <c r="I63" s="116" t="s">
        <v>32</v>
      </c>
      <c r="J63" s="116" t="s">
        <v>32</v>
      </c>
      <c r="K63" s="115" t="s">
        <v>35</v>
      </c>
      <c r="L63" s="471" t="s">
        <v>1508</v>
      </c>
      <c r="M63" s="25" t="s">
        <v>411</v>
      </c>
      <c r="N63" s="115" t="s">
        <v>35</v>
      </c>
      <c r="O63" s="461" t="s">
        <v>412</v>
      </c>
      <c r="P63" s="115" t="s">
        <v>414</v>
      </c>
      <c r="Q63" s="25"/>
      <c r="R63" s="25" t="s">
        <v>1458</v>
      </c>
      <c r="S63" s="191"/>
      <c r="T63" s="191"/>
      <c r="U63" s="177"/>
    </row>
    <row r="64" spans="1:21" s="178" customFormat="1" ht="176" x14ac:dyDescent="0.2">
      <c r="A64" s="460" t="s">
        <v>1119</v>
      </c>
      <c r="B64" s="34" t="s">
        <v>1341</v>
      </c>
      <c r="C64" s="25" t="s">
        <v>394</v>
      </c>
      <c r="D64" s="116" t="s">
        <v>32</v>
      </c>
      <c r="E64" s="116"/>
      <c r="F64" s="116"/>
      <c r="G64" s="117"/>
      <c r="H64" s="25" t="s">
        <v>1120</v>
      </c>
      <c r="I64" s="116" t="s">
        <v>32</v>
      </c>
      <c r="J64" s="460" t="s">
        <v>1509</v>
      </c>
      <c r="K64" s="460" t="s">
        <v>94</v>
      </c>
      <c r="L64" s="25"/>
      <c r="M64" s="34" t="s">
        <v>420</v>
      </c>
      <c r="N64" s="115" t="s">
        <v>35</v>
      </c>
      <c r="O64" s="479" t="s">
        <v>1510</v>
      </c>
      <c r="P64" s="115" t="s">
        <v>414</v>
      </c>
      <c r="Q64" s="25"/>
      <c r="R64" s="25" t="s">
        <v>1511</v>
      </c>
      <c r="S64" s="191"/>
      <c r="T64" s="191"/>
      <c r="U64" s="177"/>
    </row>
    <row r="65" spans="1:21" s="178" customFormat="1" ht="48" x14ac:dyDescent="0.2">
      <c r="A65" s="460" t="s">
        <v>1121</v>
      </c>
      <c r="B65" s="34" t="s">
        <v>169</v>
      </c>
      <c r="C65" s="25" t="s">
        <v>394</v>
      </c>
      <c r="D65" s="116"/>
      <c r="E65" s="116" t="s">
        <v>32</v>
      </c>
      <c r="F65" s="117"/>
      <c r="G65" s="117"/>
      <c r="H65" s="25" t="s">
        <v>1512</v>
      </c>
      <c r="I65" s="116" t="s">
        <v>32</v>
      </c>
      <c r="J65" s="115"/>
      <c r="K65" s="460" t="s">
        <v>94</v>
      </c>
      <c r="L65" s="25"/>
      <c r="M65" s="25" t="s">
        <v>1513</v>
      </c>
      <c r="N65" s="115" t="s">
        <v>35</v>
      </c>
      <c r="O65" s="461" t="s">
        <v>448</v>
      </c>
      <c r="P65" s="115" t="s">
        <v>450</v>
      </c>
      <c r="Q65" s="25"/>
      <c r="R65" s="25"/>
      <c r="S65" s="191"/>
      <c r="T65" s="191"/>
      <c r="U65" s="177"/>
    </row>
    <row r="66" spans="1:21" s="178" customFormat="1" ht="176" x14ac:dyDescent="0.2">
      <c r="A66" s="460" t="s">
        <v>1153</v>
      </c>
      <c r="B66" s="34" t="s">
        <v>1341</v>
      </c>
      <c r="C66" s="25" t="s">
        <v>1154</v>
      </c>
      <c r="D66" s="116" t="s">
        <v>32</v>
      </c>
      <c r="E66" s="116" t="s">
        <v>32</v>
      </c>
      <c r="F66" s="116" t="s">
        <v>32</v>
      </c>
      <c r="G66" s="117"/>
      <c r="H66" s="25" t="s">
        <v>1155</v>
      </c>
      <c r="I66" s="116" t="s">
        <v>32</v>
      </c>
      <c r="J66" s="116" t="s">
        <v>32</v>
      </c>
      <c r="K66" s="115" t="s">
        <v>35</v>
      </c>
      <c r="L66" s="472" t="s">
        <v>1514</v>
      </c>
      <c r="M66" s="25" t="s">
        <v>617</v>
      </c>
      <c r="N66" s="115" t="s">
        <v>35</v>
      </c>
      <c r="O66" s="461" t="s">
        <v>1164</v>
      </c>
      <c r="P66" s="115" t="s">
        <v>280</v>
      </c>
      <c r="Q66" s="25" t="s">
        <v>1157</v>
      </c>
      <c r="R66" s="25" t="s">
        <v>1515</v>
      </c>
      <c r="S66" s="191"/>
      <c r="T66" s="191"/>
      <c r="U66" s="177"/>
    </row>
    <row r="67" spans="1:21" s="178" customFormat="1" ht="176" x14ac:dyDescent="0.2">
      <c r="A67" s="460" t="s">
        <v>1158</v>
      </c>
      <c r="B67" s="34" t="s">
        <v>1341</v>
      </c>
      <c r="C67" s="25" t="s">
        <v>1154</v>
      </c>
      <c r="D67" s="116" t="s">
        <v>32</v>
      </c>
      <c r="E67" s="116" t="s">
        <v>32</v>
      </c>
      <c r="F67" s="116" t="s">
        <v>32</v>
      </c>
      <c r="G67" s="117"/>
      <c r="H67" s="25" t="s">
        <v>1159</v>
      </c>
      <c r="I67" s="116" t="s">
        <v>32</v>
      </c>
      <c r="J67" s="116" t="s">
        <v>32</v>
      </c>
      <c r="K67" s="115" t="s">
        <v>35</v>
      </c>
      <c r="L67" s="472" t="s">
        <v>1514</v>
      </c>
      <c r="M67" s="25" t="s">
        <v>617</v>
      </c>
      <c r="N67" s="115" t="s">
        <v>35</v>
      </c>
      <c r="O67" s="461" t="s">
        <v>1164</v>
      </c>
      <c r="P67" s="115" t="s">
        <v>280</v>
      </c>
      <c r="Q67" s="25" t="s">
        <v>1161</v>
      </c>
      <c r="R67" s="25" t="s">
        <v>1516</v>
      </c>
      <c r="S67" s="191"/>
      <c r="T67" s="191"/>
      <c r="U67" s="177"/>
    </row>
    <row r="68" spans="1:21" s="178" customFormat="1" ht="176" x14ac:dyDescent="0.2">
      <c r="A68" s="460" t="s">
        <v>1162</v>
      </c>
      <c r="B68" s="34" t="s">
        <v>1341</v>
      </c>
      <c r="C68" s="25" t="s">
        <v>1154</v>
      </c>
      <c r="D68" s="116" t="s">
        <v>32</v>
      </c>
      <c r="E68" s="116" t="s">
        <v>32</v>
      </c>
      <c r="F68" s="116" t="s">
        <v>32</v>
      </c>
      <c r="G68" s="117"/>
      <c r="H68" s="25" t="s">
        <v>1163</v>
      </c>
      <c r="I68" s="116" t="s">
        <v>32</v>
      </c>
      <c r="J68" s="116" t="s">
        <v>32</v>
      </c>
      <c r="K68" s="115" t="s">
        <v>35</v>
      </c>
      <c r="L68" s="472" t="s">
        <v>1514</v>
      </c>
      <c r="M68" s="25" t="s">
        <v>617</v>
      </c>
      <c r="N68" s="115" t="s">
        <v>35</v>
      </c>
      <c r="O68" s="461" t="s">
        <v>1164</v>
      </c>
      <c r="P68" s="115" t="s">
        <v>280</v>
      </c>
      <c r="Q68" s="25" t="s">
        <v>1165</v>
      </c>
      <c r="R68" s="25" t="s">
        <v>1516</v>
      </c>
      <c r="S68" s="191"/>
      <c r="T68" s="191"/>
      <c r="U68" s="177"/>
    </row>
    <row r="69" spans="1:21" s="178" customFormat="1" ht="64" x14ac:dyDescent="0.2">
      <c r="A69" s="460" t="s">
        <v>1166</v>
      </c>
      <c r="B69" s="34" t="s">
        <v>1341</v>
      </c>
      <c r="C69" s="25" t="s">
        <v>1154</v>
      </c>
      <c r="D69" s="116" t="s">
        <v>32</v>
      </c>
      <c r="E69" s="117"/>
      <c r="F69" s="117"/>
      <c r="G69" s="117"/>
      <c r="H69" s="25" t="s">
        <v>1167</v>
      </c>
      <c r="I69" s="116" t="s">
        <v>32</v>
      </c>
      <c r="J69" s="116" t="s">
        <v>32</v>
      </c>
      <c r="K69" s="460" t="s">
        <v>94</v>
      </c>
      <c r="L69" s="36" t="s">
        <v>1517</v>
      </c>
      <c r="M69" s="473" t="s">
        <v>1518</v>
      </c>
      <c r="N69" s="115" t="s">
        <v>94</v>
      </c>
      <c r="O69" s="461" t="s">
        <v>636</v>
      </c>
      <c r="P69" s="115" t="s">
        <v>280</v>
      </c>
      <c r="Q69" s="25"/>
      <c r="R69" s="25" t="s">
        <v>1519</v>
      </c>
      <c r="S69" s="191"/>
      <c r="T69" s="191"/>
      <c r="U69" s="177"/>
    </row>
    <row r="70" spans="1:21" s="178" customFormat="1" ht="48" x14ac:dyDescent="0.2">
      <c r="A70" s="460" t="s">
        <v>1168</v>
      </c>
      <c r="B70" s="34" t="s">
        <v>169</v>
      </c>
      <c r="C70" s="25" t="s">
        <v>1154</v>
      </c>
      <c r="D70" s="116" t="s">
        <v>32</v>
      </c>
      <c r="E70" s="117"/>
      <c r="F70" s="117"/>
      <c r="G70" s="117"/>
      <c r="H70" s="25" t="s">
        <v>1169</v>
      </c>
      <c r="I70" s="116" t="s">
        <v>32</v>
      </c>
      <c r="J70" s="116" t="s">
        <v>32</v>
      </c>
      <c r="K70" s="460" t="s">
        <v>94</v>
      </c>
      <c r="L70" s="25"/>
      <c r="M70" s="114" t="s">
        <v>635</v>
      </c>
      <c r="N70" s="115" t="s">
        <v>94</v>
      </c>
      <c r="O70" s="461" t="s">
        <v>636</v>
      </c>
      <c r="P70" s="115" t="s">
        <v>280</v>
      </c>
      <c r="Q70" s="25"/>
      <c r="R70" s="25" t="s">
        <v>1458</v>
      </c>
      <c r="S70" s="191"/>
      <c r="T70" s="191"/>
      <c r="U70" s="177"/>
    </row>
    <row r="71" spans="1:21" s="178" customFormat="1" ht="96" x14ac:dyDescent="0.2">
      <c r="A71" s="460" t="s">
        <v>1170</v>
      </c>
      <c r="B71" s="34" t="s">
        <v>169</v>
      </c>
      <c r="C71" s="25" t="s">
        <v>1154</v>
      </c>
      <c r="D71" s="116" t="s">
        <v>32</v>
      </c>
      <c r="E71" s="117"/>
      <c r="F71" s="117"/>
      <c r="G71" s="117"/>
      <c r="H71" s="25" t="s">
        <v>1171</v>
      </c>
      <c r="I71" s="116" t="s">
        <v>32</v>
      </c>
      <c r="J71" s="116" t="s">
        <v>32</v>
      </c>
      <c r="K71" s="460" t="s">
        <v>94</v>
      </c>
      <c r="L71" s="25"/>
      <c r="M71" s="473" t="s">
        <v>1520</v>
      </c>
      <c r="N71" s="115" t="s">
        <v>94</v>
      </c>
      <c r="O71" s="461" t="s">
        <v>636</v>
      </c>
      <c r="P71" s="115" t="s">
        <v>280</v>
      </c>
      <c r="Q71" s="25"/>
      <c r="R71" s="25" t="s">
        <v>1458</v>
      </c>
      <c r="S71" s="191"/>
      <c r="T71" s="191"/>
      <c r="U71" s="177"/>
    </row>
    <row r="72" spans="1:21" s="345" customFormat="1" ht="96" x14ac:dyDescent="0.2">
      <c r="A72" s="460" t="s">
        <v>1184</v>
      </c>
      <c r="B72" s="34" t="s">
        <v>1341</v>
      </c>
      <c r="C72" s="25" t="s">
        <v>726</v>
      </c>
      <c r="D72" s="116" t="s">
        <v>32</v>
      </c>
      <c r="E72" s="117"/>
      <c r="F72" s="117"/>
      <c r="G72" s="117"/>
      <c r="H72" s="25" t="s">
        <v>1185</v>
      </c>
      <c r="I72" s="116" t="s">
        <v>32</v>
      </c>
      <c r="J72" s="483"/>
      <c r="K72" s="115" t="s">
        <v>35</v>
      </c>
      <c r="L72" s="472" t="s">
        <v>1521</v>
      </c>
      <c r="M72" s="25" t="s">
        <v>733</v>
      </c>
      <c r="N72" s="115" t="s">
        <v>35</v>
      </c>
      <c r="O72" s="34" t="s">
        <v>736</v>
      </c>
      <c r="P72" s="115"/>
      <c r="Q72" s="25"/>
      <c r="R72" s="25" t="s">
        <v>1522</v>
      </c>
      <c r="S72" s="191"/>
      <c r="T72" s="191"/>
      <c r="U72" s="177"/>
    </row>
    <row r="73" spans="1:21" s="178" customFormat="1" ht="96" x14ac:dyDescent="0.2">
      <c r="A73" s="460" t="s">
        <v>1186</v>
      </c>
      <c r="B73" s="34" t="s">
        <v>1341</v>
      </c>
      <c r="C73" s="25" t="s">
        <v>726</v>
      </c>
      <c r="D73" s="116" t="s">
        <v>32</v>
      </c>
      <c r="E73" s="116" t="s">
        <v>32</v>
      </c>
      <c r="F73" s="117"/>
      <c r="G73" s="117"/>
      <c r="H73" s="25" t="s">
        <v>1523</v>
      </c>
      <c r="I73" s="116" t="s">
        <v>32</v>
      </c>
      <c r="J73" s="483"/>
      <c r="K73" s="115" t="s">
        <v>35</v>
      </c>
      <c r="L73" s="472" t="s">
        <v>1521</v>
      </c>
      <c r="M73" s="25" t="s">
        <v>733</v>
      </c>
      <c r="N73" s="115" t="s">
        <v>35</v>
      </c>
      <c r="O73" s="34" t="s">
        <v>736</v>
      </c>
      <c r="P73" s="115"/>
      <c r="Q73" s="25"/>
      <c r="R73" s="25" t="s">
        <v>1522</v>
      </c>
      <c r="S73" s="191"/>
      <c r="T73" s="191"/>
      <c r="U73" s="177"/>
    </row>
    <row r="74" spans="1:21" s="178" customFormat="1" ht="64" x14ac:dyDescent="0.2">
      <c r="A74" s="460" t="s">
        <v>1188</v>
      </c>
      <c r="B74" s="34" t="s">
        <v>1341</v>
      </c>
      <c r="C74" s="25" t="s">
        <v>726</v>
      </c>
      <c r="D74" s="116" t="s">
        <v>32</v>
      </c>
      <c r="E74" s="117"/>
      <c r="F74" s="117"/>
      <c r="G74" s="117"/>
      <c r="H74" s="25" t="s">
        <v>744</v>
      </c>
      <c r="I74" s="116" t="s">
        <v>32</v>
      </c>
      <c r="J74" s="115"/>
      <c r="K74" s="115" t="s">
        <v>35</v>
      </c>
      <c r="L74" s="472" t="s">
        <v>1524</v>
      </c>
      <c r="M74" s="34" t="s">
        <v>735</v>
      </c>
      <c r="N74" s="115" t="s">
        <v>35</v>
      </c>
      <c r="O74" s="34" t="s">
        <v>736</v>
      </c>
      <c r="P74" s="115"/>
      <c r="Q74" s="25"/>
      <c r="R74" s="25" t="s">
        <v>1522</v>
      </c>
      <c r="S74" s="470"/>
      <c r="T74" s="470" t="s">
        <v>1525</v>
      </c>
      <c r="U74" s="177"/>
    </row>
    <row r="75" spans="1:21" s="178" customFormat="1" ht="96" x14ac:dyDescent="0.2">
      <c r="A75" s="460" t="s">
        <v>1189</v>
      </c>
      <c r="B75" s="34" t="s">
        <v>1341</v>
      </c>
      <c r="C75" s="25" t="s">
        <v>726</v>
      </c>
      <c r="D75" s="116" t="s">
        <v>32</v>
      </c>
      <c r="E75" s="117"/>
      <c r="F75" s="117"/>
      <c r="G75" s="117"/>
      <c r="H75" s="25" t="s">
        <v>1190</v>
      </c>
      <c r="I75" s="116" t="s">
        <v>32</v>
      </c>
      <c r="J75" s="115"/>
      <c r="K75" s="115" t="s">
        <v>35</v>
      </c>
      <c r="L75" s="472" t="s">
        <v>1521</v>
      </c>
      <c r="M75" s="25" t="s">
        <v>733</v>
      </c>
      <c r="N75" s="115" t="s">
        <v>35</v>
      </c>
      <c r="O75" s="34" t="s">
        <v>736</v>
      </c>
      <c r="P75" s="115"/>
      <c r="Q75" s="25"/>
      <c r="R75" s="25" t="s">
        <v>1522</v>
      </c>
      <c r="S75" s="191"/>
      <c r="T75" s="191"/>
      <c r="U75" s="177"/>
    </row>
    <row r="76" spans="1:21" s="177" customFormat="1" ht="80" x14ac:dyDescent="0.2">
      <c r="A76" s="460" t="s">
        <v>1526</v>
      </c>
      <c r="B76" s="34" t="s">
        <v>169</v>
      </c>
      <c r="C76" s="25" t="s">
        <v>726</v>
      </c>
      <c r="D76" s="116" t="s">
        <v>32</v>
      </c>
      <c r="E76" s="117"/>
      <c r="F76" s="117"/>
      <c r="G76" s="117"/>
      <c r="H76" s="25" t="s">
        <v>1172</v>
      </c>
      <c r="I76" s="116" t="s">
        <v>32</v>
      </c>
      <c r="J76" s="483"/>
      <c r="K76" s="115" t="s">
        <v>35</v>
      </c>
      <c r="L76" s="25"/>
      <c r="M76" s="114" t="s">
        <v>664</v>
      </c>
      <c r="N76" s="115" t="s">
        <v>35</v>
      </c>
      <c r="O76" s="461" t="s">
        <v>636</v>
      </c>
      <c r="P76" s="115"/>
      <c r="Q76" s="25"/>
      <c r="R76" s="25"/>
      <c r="S76" s="470"/>
      <c r="T76" s="470" t="s">
        <v>1527</v>
      </c>
    </row>
  </sheetData>
  <autoFilter ref="A2:U76" xr:uid="{00000000-0009-0000-0000-00000E000000}"/>
  <conditionalFormatting sqref="D4:H46">
    <cfRule type="cellIs" dxfId="31" priority="572" operator="equal">
      <formula>"bespreken"</formula>
    </cfRule>
    <cfRule type="cellIs" dxfId="30" priority="571" operator="equal">
      <formula>"definitief"</formula>
    </cfRule>
    <cfRule type="cellIs" dxfId="29" priority="570" operator="equal">
      <formula>"onderhanden"</formula>
    </cfRule>
    <cfRule type="cellIs" dxfId="28" priority="569" operator="equal">
      <formula>"parkeren"</formula>
    </cfRule>
  </conditionalFormatting>
  <conditionalFormatting sqref="I3:J76">
    <cfRule type="cellIs" dxfId="27" priority="1" operator="equal">
      <formula>"parkeren"</formula>
    </cfRule>
    <cfRule type="cellIs" dxfId="26" priority="2" operator="equal">
      <formula>"onderhanden"</formula>
    </cfRule>
    <cfRule type="cellIs" dxfId="25" priority="3" operator="equal">
      <formula>"definitief"</formula>
    </cfRule>
    <cfRule type="cellIs" dxfId="24" priority="4" operator="equal">
      <formula>"bespreken"</formula>
    </cfRule>
  </conditionalFormatting>
  <conditionalFormatting sqref="I2:L2 A2:H3 A4:C76 K13 K26:K27 K28:L29 K30:K44 K45:L76 E47:H48 D49:H76 A77:L1048576">
    <cfRule type="cellIs" dxfId="23" priority="580" operator="equal">
      <formula>"bespreken"</formula>
    </cfRule>
    <cfRule type="cellIs" dxfId="22" priority="577" operator="equal">
      <formula>"parkeren"</formula>
    </cfRule>
    <cfRule type="cellIs" dxfId="21" priority="578" operator="equal">
      <formula>"onderhanden"</formula>
    </cfRule>
    <cfRule type="cellIs" dxfId="20" priority="579" operator="equal">
      <formula>"definitief"</formula>
    </cfRule>
  </conditionalFormatting>
  <conditionalFormatting sqref="K3:L12">
    <cfRule type="cellIs" dxfId="19" priority="538" operator="equal">
      <formula>"onderhanden"</formula>
    </cfRule>
    <cfRule type="cellIs" dxfId="18" priority="539" operator="equal">
      <formula>"definitief"</formula>
    </cfRule>
    <cfRule type="cellIs" dxfId="17" priority="540" operator="equal">
      <formula>"bespreken"</formula>
    </cfRule>
    <cfRule type="cellIs" dxfId="16" priority="537" operator="equal">
      <formula>"parkeren"</formula>
    </cfRule>
  </conditionalFormatting>
  <conditionalFormatting sqref="K14:L25">
    <cfRule type="cellIs" dxfId="15" priority="517" operator="equal">
      <formula>"parkeren"</formula>
    </cfRule>
    <cfRule type="cellIs" dxfId="14" priority="518" operator="equal">
      <formula>"onderhanden"</formula>
    </cfRule>
    <cfRule type="cellIs" dxfId="13" priority="519" operator="equal">
      <formula>"definitief"</formula>
    </cfRule>
    <cfRule type="cellIs" dxfId="12" priority="520" operator="equal">
      <formula>"bespreken"</formula>
    </cfRule>
  </conditionalFormatting>
  <conditionalFormatting sqref="L31:L38">
    <cfRule type="cellIs" dxfId="11" priority="496" operator="equal">
      <formula>"bespreken"</formula>
    </cfRule>
    <cfRule type="cellIs" dxfId="10" priority="495" operator="equal">
      <formula>"definitief"</formula>
    </cfRule>
    <cfRule type="cellIs" dxfId="9" priority="494" operator="equal">
      <formula>"onderhanden"</formula>
    </cfRule>
    <cfRule type="cellIs" dxfId="8" priority="493" operator="equal">
      <formula>"parkeren"</formula>
    </cfRule>
  </conditionalFormatting>
  <conditionalFormatting sqref="L44">
    <cfRule type="cellIs" dxfId="7" priority="498" operator="equal">
      <formula>"onderhanden"</formula>
    </cfRule>
    <cfRule type="cellIs" dxfId="6" priority="499" operator="equal">
      <formula>"definitief"</formula>
    </cfRule>
    <cfRule type="cellIs" dxfId="5" priority="500" operator="equal">
      <formula>"bespreken"</formula>
    </cfRule>
    <cfRule type="cellIs" dxfId="4" priority="497" operator="equal">
      <formula>"parkeren"</formula>
    </cfRule>
  </conditionalFormatting>
  <conditionalFormatting sqref="M2:XFD1048576">
    <cfRule type="cellIs" dxfId="3" priority="541" operator="equal">
      <formula>"parkeren"</formula>
    </cfRule>
    <cfRule type="cellIs" dxfId="2" priority="542" operator="equal">
      <formula>"onderhanden"</formula>
    </cfRule>
    <cfRule type="cellIs" dxfId="1" priority="543" operator="equal">
      <formula>"definitief"</formula>
    </cfRule>
    <cfRule type="cellIs" dxfId="0" priority="544" operator="equal">
      <formula>"bespreken"</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05"/>
  <sheetViews>
    <sheetView topLeftCell="A2" zoomScale="120" zoomScaleNormal="120" workbookViewId="0">
      <pane xSplit="10" ySplit="3" topLeftCell="K36" activePane="bottomRight" state="frozen"/>
      <selection pane="topRight" activeCell="A64" sqref="A64"/>
      <selection pane="bottomLeft" activeCell="A64" sqref="A64"/>
      <selection pane="bottomRight" activeCell="A64" sqref="A64"/>
    </sheetView>
  </sheetViews>
  <sheetFormatPr baseColWidth="10" defaultColWidth="8.5" defaultRowHeight="15" outlineLevelCol="1" x14ac:dyDescent="0.2"/>
  <cols>
    <col min="1" max="1" width="5.5" style="39" customWidth="1"/>
    <col min="2" max="2" width="10" style="39" customWidth="1"/>
    <col min="3" max="3" width="9.1640625" style="21" customWidth="1"/>
    <col min="4" max="7" width="3.5" style="21" customWidth="1"/>
    <col min="8" max="9" width="46.5" style="21" hidden="1" customWidth="1" outlineLevel="1"/>
    <col min="10" max="10" width="34.5" style="21" customWidth="1" collapsed="1"/>
    <col min="11" max="12" width="5.5" style="21" customWidth="1" outlineLevel="1"/>
    <col min="13" max="13" width="5.5" style="21" customWidth="1"/>
    <col min="14" max="15" width="24.5" style="21" customWidth="1" outlineLevel="1"/>
    <col min="16" max="16" width="24.5" style="21" customWidth="1"/>
    <col min="17" max="18" width="41.5" style="21" customWidth="1" outlineLevel="1"/>
    <col min="19" max="19" width="41.5" style="21" customWidth="1"/>
    <col min="20" max="21" width="8.5" style="21" hidden="1" customWidth="1" outlineLevel="1"/>
    <col min="22" max="22" width="8.5" style="21" customWidth="1" collapsed="1"/>
    <col min="23" max="24" width="21.5" style="21" customWidth="1" outlineLevel="1"/>
    <col min="25" max="25" width="21.5" style="21" customWidth="1"/>
    <col min="26" max="27" width="16.5" style="21" hidden="1" customWidth="1" outlineLevel="1"/>
    <col min="28" max="28" width="16.5" style="21" customWidth="1" collapsed="1"/>
    <col min="29" max="29" width="6.5" style="21" customWidth="1"/>
    <col min="30" max="30" width="8.5" style="21"/>
    <col min="31" max="31" width="6.5" style="21" customWidth="1"/>
    <col min="32" max="32" width="8.5" style="21"/>
    <col min="33" max="33" width="14.5" style="29" customWidth="1"/>
    <col min="34" max="34" width="67.1640625" style="29" customWidth="1"/>
    <col min="35" max="35" width="27.1640625" style="29" customWidth="1"/>
    <col min="36" max="36" width="66" style="29" customWidth="1"/>
    <col min="37" max="16384" width="8.5" style="21"/>
  </cols>
  <sheetData>
    <row r="1" spans="1:36" ht="17" thickBot="1" x14ac:dyDescent="0.25">
      <c r="C1" s="112" t="s">
        <v>0</v>
      </c>
      <c r="D1" s="518" t="s">
        <v>1</v>
      </c>
      <c r="E1" s="519"/>
      <c r="F1" s="519"/>
      <c r="G1" s="519"/>
      <c r="H1" s="520"/>
      <c r="I1" s="64"/>
      <c r="N1" s="37" t="s">
        <v>2</v>
      </c>
      <c r="O1" s="61" t="s">
        <v>3</v>
      </c>
    </row>
    <row r="2" spans="1:36" x14ac:dyDescent="0.2">
      <c r="N2" s="37"/>
      <c r="O2" s="61"/>
    </row>
    <row r="3" spans="1:36" ht="17" thickBot="1" x14ac:dyDescent="0.25">
      <c r="D3" s="62"/>
      <c r="E3" s="63"/>
      <c r="F3" s="63"/>
      <c r="G3" s="63"/>
      <c r="H3" s="132"/>
      <c r="I3" s="132"/>
      <c r="J3" s="132"/>
      <c r="N3" s="158" t="s">
        <v>862</v>
      </c>
      <c r="O3" s="158"/>
      <c r="P3" s="158"/>
      <c r="T3" s="132"/>
      <c r="U3" s="132"/>
      <c r="V3" s="132"/>
      <c r="Z3" s="132"/>
      <c r="AA3" s="132"/>
      <c r="AB3" s="132"/>
      <c r="AH3" s="30" t="s">
        <v>4</v>
      </c>
      <c r="AI3" s="31" t="s">
        <v>5</v>
      </c>
      <c r="AJ3" s="31" t="s">
        <v>6</v>
      </c>
    </row>
    <row r="4" spans="1:36" ht="165" x14ac:dyDescent="0.2">
      <c r="A4" s="146" t="s">
        <v>7</v>
      </c>
      <c r="B4" s="146" t="s">
        <v>8</v>
      </c>
      <c r="C4" s="68" t="s">
        <v>9</v>
      </c>
      <c r="D4" s="69" t="s">
        <v>10</v>
      </c>
      <c r="E4" s="69" t="s">
        <v>11</v>
      </c>
      <c r="F4" s="69" t="s">
        <v>12</v>
      </c>
      <c r="G4" s="70" t="s">
        <v>13</v>
      </c>
      <c r="H4" s="71" t="s">
        <v>863</v>
      </c>
      <c r="I4" s="72" t="s">
        <v>863</v>
      </c>
      <c r="J4" s="73" t="s">
        <v>864</v>
      </c>
      <c r="K4" s="65" t="s">
        <v>865</v>
      </c>
      <c r="L4" s="66" t="s">
        <v>865</v>
      </c>
      <c r="M4" s="73" t="s">
        <v>17</v>
      </c>
      <c r="N4" s="71" t="s">
        <v>862</v>
      </c>
      <c r="O4" s="72"/>
      <c r="P4" s="73" t="s">
        <v>18</v>
      </c>
      <c r="Q4" s="71" t="s">
        <v>866</v>
      </c>
      <c r="R4" s="72"/>
      <c r="S4" s="73" t="s">
        <v>19</v>
      </c>
      <c r="T4" s="71" t="s">
        <v>867</v>
      </c>
      <c r="U4" s="72"/>
      <c r="V4" s="73" t="s">
        <v>868</v>
      </c>
      <c r="W4" s="71" t="s">
        <v>869</v>
      </c>
      <c r="X4" s="72"/>
      <c r="Y4" s="73" t="s">
        <v>868</v>
      </c>
      <c r="Z4" s="71" t="s">
        <v>870</v>
      </c>
      <c r="AA4" s="72"/>
      <c r="AB4" s="73" t="s">
        <v>868</v>
      </c>
      <c r="AD4" s="131" t="s">
        <v>24</v>
      </c>
      <c r="AG4" s="29" t="s">
        <v>27</v>
      </c>
      <c r="AH4" s="21" t="s">
        <v>28</v>
      </c>
      <c r="AI4" s="21" t="s">
        <v>29</v>
      </c>
      <c r="AJ4" s="21">
        <v>0</v>
      </c>
    </row>
    <row r="5" spans="1:36" ht="365" x14ac:dyDescent="0.2">
      <c r="A5" s="39">
        <v>1</v>
      </c>
      <c r="C5" s="74" t="s">
        <v>31</v>
      </c>
      <c r="D5" s="75" t="s">
        <v>32</v>
      </c>
      <c r="E5" s="76"/>
      <c r="F5" s="75" t="s">
        <v>32</v>
      </c>
      <c r="G5" s="77"/>
      <c r="H5" s="78" t="s">
        <v>33</v>
      </c>
      <c r="I5" s="74" t="s">
        <v>33</v>
      </c>
      <c r="J5" s="79" t="s">
        <v>871</v>
      </c>
      <c r="K5" s="78" t="s">
        <v>35</v>
      </c>
      <c r="L5" s="74" t="s">
        <v>36</v>
      </c>
      <c r="M5" s="79" t="str">
        <f>IF(L5=K5,K5,"Bespreken")</f>
        <v>Ja</v>
      </c>
      <c r="N5" s="78" t="s">
        <v>37</v>
      </c>
      <c r="O5" s="74" t="s">
        <v>38</v>
      </c>
      <c r="P5" s="79" t="s">
        <v>872</v>
      </c>
      <c r="Q5" s="80" t="s">
        <v>40</v>
      </c>
      <c r="R5" s="81"/>
      <c r="S5" s="79" t="s">
        <v>159</v>
      </c>
      <c r="T5" s="78" t="s">
        <v>36</v>
      </c>
      <c r="U5" s="74" t="s">
        <v>36</v>
      </c>
      <c r="V5" s="79" t="str">
        <f>IF(U5=T5,T5,"Bespreken")</f>
        <v>ja</v>
      </c>
      <c r="W5" s="78" t="s">
        <v>873</v>
      </c>
      <c r="X5" s="74" t="s">
        <v>43</v>
      </c>
      <c r="Y5" s="79" t="s">
        <v>159</v>
      </c>
      <c r="Z5" s="78" t="s">
        <v>45</v>
      </c>
      <c r="AA5" s="74"/>
      <c r="AB5" s="79" t="s">
        <v>159</v>
      </c>
      <c r="AD5" s="29">
        <v>1</v>
      </c>
      <c r="AG5" s="29" t="s">
        <v>27</v>
      </c>
      <c r="AH5" s="21" t="s">
        <v>49</v>
      </c>
      <c r="AI5" s="21" t="s">
        <v>29</v>
      </c>
      <c r="AJ5" s="21">
        <v>0</v>
      </c>
    </row>
    <row r="6" spans="1:36" ht="224" x14ac:dyDescent="0.2">
      <c r="A6" s="39">
        <v>2</v>
      </c>
      <c r="B6" s="39" t="s">
        <v>874</v>
      </c>
      <c r="C6" s="74" t="s">
        <v>31</v>
      </c>
      <c r="D6" s="76"/>
      <c r="E6" s="75" t="s">
        <v>32</v>
      </c>
      <c r="F6" s="76"/>
      <c r="G6" s="77"/>
      <c r="H6" s="78" t="s">
        <v>51</v>
      </c>
      <c r="I6" s="74" t="s">
        <v>52</v>
      </c>
      <c r="J6" s="79" t="s">
        <v>875</v>
      </c>
      <c r="K6" s="78" t="s">
        <v>35</v>
      </c>
      <c r="L6" s="74" t="s">
        <v>54</v>
      </c>
      <c r="M6" s="79" t="s">
        <v>35</v>
      </c>
      <c r="N6" s="78" t="s">
        <v>55</v>
      </c>
      <c r="O6" s="74"/>
      <c r="P6" s="79" t="s">
        <v>56</v>
      </c>
      <c r="Q6" s="82" t="s">
        <v>57</v>
      </c>
      <c r="R6" s="81"/>
      <c r="S6" s="79"/>
      <c r="T6" s="78" t="s">
        <v>36</v>
      </c>
      <c r="U6" s="74" t="s">
        <v>36</v>
      </c>
      <c r="V6" s="79" t="str">
        <f t="shared" ref="V6:V69" si="0">IF(U6=T6,T6,"Bespreken")</f>
        <v>ja</v>
      </c>
      <c r="W6" s="78" t="s">
        <v>58</v>
      </c>
      <c r="X6" s="74" t="s">
        <v>43</v>
      </c>
      <c r="Y6" s="79" t="s">
        <v>59</v>
      </c>
      <c r="Z6" s="78" t="s">
        <v>60</v>
      </c>
      <c r="AA6" s="74"/>
      <c r="AB6" s="79" t="s">
        <v>61</v>
      </c>
      <c r="AD6" s="29">
        <v>1</v>
      </c>
      <c r="AG6" s="29" t="s">
        <v>27</v>
      </c>
      <c r="AH6" s="21" t="s">
        <v>63</v>
      </c>
      <c r="AI6" s="21" t="s">
        <v>64</v>
      </c>
      <c r="AJ6" s="21">
        <v>0</v>
      </c>
    </row>
    <row r="7" spans="1:36" ht="224" x14ac:dyDescent="0.2">
      <c r="A7" s="39">
        <v>3</v>
      </c>
      <c r="C7" s="74" t="s">
        <v>31</v>
      </c>
      <c r="D7" s="75" t="s">
        <v>32</v>
      </c>
      <c r="E7" s="76"/>
      <c r="F7" s="76"/>
      <c r="G7" s="77"/>
      <c r="H7" s="78" t="s">
        <v>65</v>
      </c>
      <c r="I7" s="74" t="s">
        <v>66</v>
      </c>
      <c r="J7" s="79" t="s">
        <v>876</v>
      </c>
      <c r="K7" s="78" t="s">
        <v>35</v>
      </c>
      <c r="L7" s="74" t="s">
        <v>36</v>
      </c>
      <c r="M7" s="79" t="str">
        <f t="shared" ref="M7:M58" si="1">IF(L7=K7,K7,"Bespreken")</f>
        <v>Ja</v>
      </c>
      <c r="N7" s="78" t="s">
        <v>68</v>
      </c>
      <c r="O7" s="74" t="s">
        <v>69</v>
      </c>
      <c r="P7" s="79" t="s">
        <v>877</v>
      </c>
      <c r="Q7" s="78" t="s">
        <v>878</v>
      </c>
      <c r="R7" s="81"/>
      <c r="S7" s="79" t="s">
        <v>72</v>
      </c>
      <c r="T7" s="78" t="s">
        <v>36</v>
      </c>
      <c r="U7" s="74" t="s">
        <v>54</v>
      </c>
      <c r="V7" s="79" t="s">
        <v>35</v>
      </c>
      <c r="W7" s="78" t="s">
        <v>879</v>
      </c>
      <c r="X7" s="74"/>
      <c r="Y7" s="79" t="s">
        <v>74</v>
      </c>
      <c r="Z7" s="78" t="s">
        <v>75</v>
      </c>
      <c r="AA7" s="74"/>
      <c r="AB7" s="79" t="s">
        <v>76</v>
      </c>
      <c r="AD7" s="29">
        <v>1</v>
      </c>
      <c r="AG7" s="29" t="s">
        <v>27</v>
      </c>
      <c r="AH7" s="21" t="e">
        <v>#N/A</v>
      </c>
      <c r="AI7" s="21" t="e">
        <v>#N/A</v>
      </c>
      <c r="AJ7" s="21" t="e">
        <v>#N/A</v>
      </c>
    </row>
    <row r="8" spans="1:36" ht="128" x14ac:dyDescent="0.2">
      <c r="A8" s="39">
        <v>4</v>
      </c>
      <c r="C8" s="74" t="s">
        <v>31</v>
      </c>
      <c r="D8" s="75" t="s">
        <v>32</v>
      </c>
      <c r="E8" s="76"/>
      <c r="F8" s="76"/>
      <c r="G8" s="77"/>
      <c r="H8" s="78" t="s">
        <v>77</v>
      </c>
      <c r="I8" s="74" t="s">
        <v>78</v>
      </c>
      <c r="J8" s="79" t="s">
        <v>79</v>
      </c>
      <c r="K8" s="78" t="s">
        <v>35</v>
      </c>
      <c r="L8" s="74" t="s">
        <v>54</v>
      </c>
      <c r="M8" s="79" t="s">
        <v>35</v>
      </c>
      <c r="N8" s="78" t="s">
        <v>80</v>
      </c>
      <c r="O8" s="74"/>
      <c r="P8" s="79" t="s">
        <v>880</v>
      </c>
      <c r="Q8" s="78" t="s">
        <v>881</v>
      </c>
      <c r="R8" s="81" t="s">
        <v>83</v>
      </c>
      <c r="S8" s="79" t="s">
        <v>882</v>
      </c>
      <c r="T8" s="78" t="s">
        <v>36</v>
      </c>
      <c r="U8" s="74" t="s">
        <v>36</v>
      </c>
      <c r="V8" s="79" t="str">
        <f t="shared" si="0"/>
        <v>ja</v>
      </c>
      <c r="W8" s="78" t="s">
        <v>85</v>
      </c>
      <c r="X8" s="74" t="s">
        <v>86</v>
      </c>
      <c r="Y8" s="79" t="s">
        <v>87</v>
      </c>
      <c r="Z8" s="78" t="s">
        <v>88</v>
      </c>
      <c r="AA8" s="74"/>
      <c r="AB8" s="79" t="s">
        <v>89</v>
      </c>
      <c r="AD8" s="29">
        <v>1</v>
      </c>
      <c r="AG8" s="29" t="s">
        <v>27</v>
      </c>
      <c r="AH8" s="21" t="s">
        <v>90</v>
      </c>
      <c r="AI8" s="21">
        <v>0</v>
      </c>
      <c r="AJ8" s="21">
        <v>0</v>
      </c>
    </row>
    <row r="9" spans="1:36" ht="80" x14ac:dyDescent="0.2">
      <c r="A9" s="39">
        <v>5</v>
      </c>
      <c r="C9" s="83" t="s">
        <v>31</v>
      </c>
      <c r="D9" s="84" t="s">
        <v>32</v>
      </c>
      <c r="E9" s="85"/>
      <c r="F9" s="85"/>
      <c r="G9" s="86"/>
      <c r="H9" s="87" t="s">
        <v>91</v>
      </c>
      <c r="I9" s="74" t="s">
        <v>92</v>
      </c>
      <c r="J9" s="79" t="str">
        <f>H9</f>
        <v>Het risico dat ten onrechte de indirecte tijd wordt meegeteld binnen het declareren van het consult en/of het risico dat indirecte tijd als een consult wordt gedeclareerd (bijv. MDO)</v>
      </c>
      <c r="K9" s="87" t="s">
        <v>94</v>
      </c>
      <c r="L9" s="83" t="s">
        <v>54</v>
      </c>
      <c r="M9" s="79" t="str">
        <f t="shared" si="1"/>
        <v>Nee</v>
      </c>
      <c r="N9" s="78"/>
      <c r="O9" s="74"/>
      <c r="P9" s="79"/>
      <c r="Q9" s="78" t="s">
        <v>230</v>
      </c>
      <c r="R9" s="81"/>
      <c r="S9" s="79" t="s">
        <v>97</v>
      </c>
      <c r="T9" s="78" t="s">
        <v>36</v>
      </c>
      <c r="U9" s="74" t="s">
        <v>36</v>
      </c>
      <c r="V9" s="79" t="str">
        <f t="shared" si="0"/>
        <v>ja</v>
      </c>
      <c r="W9" s="78" t="s">
        <v>230</v>
      </c>
      <c r="X9" s="74" t="s">
        <v>98</v>
      </c>
      <c r="Y9" s="79" t="s">
        <v>99</v>
      </c>
      <c r="Z9" s="78" t="s">
        <v>230</v>
      </c>
      <c r="AA9" s="74"/>
      <c r="AB9" s="79" t="s">
        <v>89</v>
      </c>
      <c r="AD9" s="29">
        <v>1</v>
      </c>
      <c r="AG9" s="29" t="s">
        <v>27</v>
      </c>
      <c r="AH9" s="21" t="s">
        <v>100</v>
      </c>
      <c r="AI9" s="21" t="s">
        <v>101</v>
      </c>
      <c r="AJ9" s="21">
        <v>0</v>
      </c>
    </row>
    <row r="10" spans="1:36" ht="160" x14ac:dyDescent="0.2">
      <c r="A10" s="39">
        <v>6</v>
      </c>
      <c r="C10" s="74" t="s">
        <v>31</v>
      </c>
      <c r="D10" s="75" t="s">
        <v>32</v>
      </c>
      <c r="E10" s="75" t="s">
        <v>32</v>
      </c>
      <c r="F10" s="76"/>
      <c r="G10" s="77"/>
      <c r="H10" s="78" t="s">
        <v>102</v>
      </c>
      <c r="I10" s="74" t="s">
        <v>103</v>
      </c>
      <c r="J10" s="79" t="str">
        <f>H10</f>
        <v>Het risico dat consulten worden gedeclareerd, die zijn opgeknipt</v>
      </c>
      <c r="K10" s="78" t="s">
        <v>35</v>
      </c>
      <c r="L10" s="74" t="s">
        <v>36</v>
      </c>
      <c r="M10" s="79" t="str">
        <f t="shared" si="1"/>
        <v>Ja</v>
      </c>
      <c r="N10" s="78" t="s">
        <v>105</v>
      </c>
      <c r="O10" s="74" t="s">
        <v>106</v>
      </c>
      <c r="P10" s="79" t="s">
        <v>883</v>
      </c>
      <c r="Q10" s="78" t="s">
        <v>230</v>
      </c>
      <c r="R10" s="81" t="s">
        <v>109</v>
      </c>
      <c r="S10" s="79" t="s">
        <v>110</v>
      </c>
      <c r="T10" s="78" t="s">
        <v>36</v>
      </c>
      <c r="U10" s="74" t="s">
        <v>36</v>
      </c>
      <c r="V10" s="79" t="str">
        <f t="shared" si="0"/>
        <v>ja</v>
      </c>
      <c r="W10" s="78" t="s">
        <v>230</v>
      </c>
      <c r="X10" s="74" t="s">
        <v>43</v>
      </c>
      <c r="Y10" s="79" t="s">
        <v>111</v>
      </c>
      <c r="Z10" s="78" t="s">
        <v>230</v>
      </c>
      <c r="AA10" s="74"/>
      <c r="AB10" s="79" t="s">
        <v>112</v>
      </c>
      <c r="AD10" s="29">
        <v>1</v>
      </c>
      <c r="AG10" s="29" t="s">
        <v>27</v>
      </c>
      <c r="AH10" s="21" t="s">
        <v>113</v>
      </c>
      <c r="AI10" s="21" t="s">
        <v>114</v>
      </c>
      <c r="AJ10" s="21">
        <v>0</v>
      </c>
    </row>
    <row r="11" spans="1:36" ht="80" x14ac:dyDescent="0.2">
      <c r="A11" s="39">
        <v>7</v>
      </c>
      <c r="C11" s="83" t="s">
        <v>31</v>
      </c>
      <c r="D11" s="84" t="s">
        <v>32</v>
      </c>
      <c r="E11" s="85"/>
      <c r="F11" s="85"/>
      <c r="G11" s="86"/>
      <c r="H11" s="87" t="s">
        <v>115</v>
      </c>
      <c r="I11" s="74" t="s">
        <v>115</v>
      </c>
      <c r="J11" s="79" t="str">
        <f t="shared" ref="J11:J65" si="2">IF(I11=H11,H11,"Bespreken")</f>
        <v>Het risico dat een consult wordt gedeclareerd ipv dat een groepsconsult bij meerdere patiënten wordt gedeclareerd</v>
      </c>
      <c r="K11" s="87" t="s">
        <v>94</v>
      </c>
      <c r="L11" s="83" t="s">
        <v>54</v>
      </c>
      <c r="M11" s="79" t="str">
        <f t="shared" si="1"/>
        <v>Nee</v>
      </c>
      <c r="N11" s="78"/>
      <c r="O11" s="74"/>
      <c r="P11" s="79"/>
      <c r="Q11" s="80" t="s">
        <v>884</v>
      </c>
      <c r="R11" s="81" t="s">
        <v>109</v>
      </c>
      <c r="S11" s="79" t="s">
        <v>885</v>
      </c>
      <c r="T11" s="78" t="s">
        <v>36</v>
      </c>
      <c r="U11" s="74" t="s">
        <v>36</v>
      </c>
      <c r="V11" s="79" t="str">
        <f t="shared" si="0"/>
        <v>ja</v>
      </c>
      <c r="W11" s="78" t="s">
        <v>230</v>
      </c>
      <c r="X11" s="74" t="s">
        <v>119</v>
      </c>
      <c r="Y11" s="79" t="s">
        <v>120</v>
      </c>
      <c r="Z11" s="78" t="s">
        <v>230</v>
      </c>
      <c r="AA11" s="74"/>
      <c r="AB11" s="79" t="s">
        <v>121</v>
      </c>
      <c r="AD11" s="29">
        <v>1</v>
      </c>
      <c r="AG11" s="29" t="s">
        <v>27</v>
      </c>
      <c r="AH11" s="21" t="s">
        <v>122</v>
      </c>
      <c r="AI11" s="21" t="s">
        <v>123</v>
      </c>
      <c r="AJ11" s="21">
        <v>0</v>
      </c>
    </row>
    <row r="12" spans="1:36" ht="80" x14ac:dyDescent="0.2">
      <c r="A12" s="39">
        <v>8</v>
      </c>
      <c r="C12" s="83" t="s">
        <v>31</v>
      </c>
      <c r="D12" s="84" t="s">
        <v>32</v>
      </c>
      <c r="E12" s="85"/>
      <c r="F12" s="85"/>
      <c r="G12" s="86"/>
      <c r="H12" s="87" t="s">
        <v>125</v>
      </c>
      <c r="I12" s="74" t="s">
        <v>125</v>
      </c>
      <c r="J12" s="79" t="str">
        <f t="shared" si="2"/>
        <v>Het risico dat een consult wordt gedeclareerd na de overlijdingsdatum van de patiënt/ na uit zorg gaan van de patiënt.</v>
      </c>
      <c r="K12" s="87" t="s">
        <v>94</v>
      </c>
      <c r="L12" s="83" t="s">
        <v>36</v>
      </c>
      <c r="M12" s="79" t="s">
        <v>94</v>
      </c>
      <c r="N12" s="78"/>
      <c r="O12" s="74" t="s">
        <v>127</v>
      </c>
      <c r="P12" s="79" t="s">
        <v>128</v>
      </c>
      <c r="Q12" s="80" t="s">
        <v>129</v>
      </c>
      <c r="R12" s="81" t="s">
        <v>109</v>
      </c>
      <c r="S12" s="79" t="s">
        <v>133</v>
      </c>
      <c r="T12" s="78" t="s">
        <v>36</v>
      </c>
      <c r="U12" s="74" t="s">
        <v>36</v>
      </c>
      <c r="V12" s="79" t="str">
        <f t="shared" si="0"/>
        <v>ja</v>
      </c>
      <c r="W12" s="78" t="s">
        <v>130</v>
      </c>
      <c r="X12" s="74" t="s">
        <v>131</v>
      </c>
      <c r="Y12" s="79" t="s">
        <v>133</v>
      </c>
      <c r="Z12" s="78" t="s">
        <v>132</v>
      </c>
      <c r="AA12" s="74"/>
      <c r="AB12" s="79" t="s">
        <v>133</v>
      </c>
      <c r="AD12" s="29">
        <v>1</v>
      </c>
      <c r="AG12" s="29" t="s">
        <v>27</v>
      </c>
      <c r="AH12" s="21" t="s">
        <v>135</v>
      </c>
      <c r="AI12" s="21" t="s">
        <v>123</v>
      </c>
      <c r="AJ12" s="21">
        <v>0</v>
      </c>
    </row>
    <row r="13" spans="1:36" ht="80" x14ac:dyDescent="0.2">
      <c r="A13" s="39">
        <v>9</v>
      </c>
      <c r="C13" s="83" t="s">
        <v>31</v>
      </c>
      <c r="D13" s="84" t="s">
        <v>32</v>
      </c>
      <c r="E13" s="85"/>
      <c r="F13" s="85"/>
      <c r="G13" s="86"/>
      <c r="H13" s="87" t="s">
        <v>137</v>
      </c>
      <c r="I13" s="74" t="s">
        <v>137</v>
      </c>
      <c r="J13" s="79" t="str">
        <f t="shared" si="2"/>
        <v>Het risico dat zorg (bijv. aan het systeem) wordt gedeclareerd na overlijdingsdatum van de patiënt.</v>
      </c>
      <c r="K13" s="87" t="s">
        <v>94</v>
      </c>
      <c r="L13" s="83" t="s">
        <v>54</v>
      </c>
      <c r="M13" s="79" t="str">
        <f t="shared" si="1"/>
        <v>Nee</v>
      </c>
      <c r="N13" s="78"/>
      <c r="O13" s="74"/>
      <c r="P13" s="79"/>
      <c r="Q13" s="80" t="s">
        <v>129</v>
      </c>
      <c r="R13" s="81"/>
      <c r="S13" s="79" t="s">
        <v>886</v>
      </c>
      <c r="T13" s="78" t="s">
        <v>36</v>
      </c>
      <c r="U13" s="74" t="s">
        <v>36</v>
      </c>
      <c r="V13" s="79" t="str">
        <f t="shared" si="0"/>
        <v>ja</v>
      </c>
      <c r="W13" s="78" t="s">
        <v>130</v>
      </c>
      <c r="X13" s="74" t="s">
        <v>139</v>
      </c>
      <c r="Y13" s="78" t="s">
        <v>130</v>
      </c>
      <c r="Z13" s="78" t="s">
        <v>132</v>
      </c>
      <c r="AA13" s="74"/>
      <c r="AB13" s="78" t="s">
        <v>132</v>
      </c>
      <c r="AD13" s="29">
        <v>1</v>
      </c>
      <c r="AG13" s="29" t="s">
        <v>27</v>
      </c>
      <c r="AH13" s="21" t="s">
        <v>142</v>
      </c>
      <c r="AI13" s="21">
        <v>0</v>
      </c>
      <c r="AJ13" s="21">
        <v>0</v>
      </c>
    </row>
    <row r="14" spans="1:36" ht="208" x14ac:dyDescent="0.2">
      <c r="A14" s="39">
        <v>10</v>
      </c>
      <c r="C14" s="74" t="s">
        <v>31</v>
      </c>
      <c r="D14" s="75"/>
      <c r="E14" s="75" t="s">
        <v>32</v>
      </c>
      <c r="F14" s="76"/>
      <c r="G14" s="77"/>
      <c r="H14" s="78" t="s">
        <v>143</v>
      </c>
      <c r="I14" s="74" t="s">
        <v>144</v>
      </c>
      <c r="J14" s="79" t="str">
        <f>H14</f>
        <v>Het risico dat een intercollegiaal consult ten onrechte wordt geleverd  gedeclareerd (dwz niet noodzakelijk).</v>
      </c>
      <c r="K14" s="78" t="s">
        <v>35</v>
      </c>
      <c r="L14" s="74" t="s">
        <v>36</v>
      </c>
      <c r="M14" s="79" t="str">
        <f t="shared" si="1"/>
        <v>Ja</v>
      </c>
      <c r="N14" s="78" t="s">
        <v>146</v>
      </c>
      <c r="O14" s="74" t="s">
        <v>147</v>
      </c>
      <c r="P14" s="79" t="s">
        <v>148</v>
      </c>
      <c r="Q14" s="78" t="s">
        <v>561</v>
      </c>
      <c r="R14" s="81"/>
      <c r="S14" s="79" t="s">
        <v>159</v>
      </c>
      <c r="T14" s="78" t="s">
        <v>36</v>
      </c>
      <c r="U14" s="74" t="s">
        <v>36</v>
      </c>
      <c r="V14" s="79" t="str">
        <f t="shared" si="0"/>
        <v>ja</v>
      </c>
      <c r="W14" s="78" t="s">
        <v>58</v>
      </c>
      <c r="X14" s="74" t="s">
        <v>43</v>
      </c>
      <c r="Y14" s="79" t="s">
        <v>159</v>
      </c>
      <c r="Z14" s="78" t="s">
        <v>151</v>
      </c>
      <c r="AA14" s="74"/>
      <c r="AB14" s="79" t="s">
        <v>159</v>
      </c>
      <c r="AD14" s="29">
        <v>1</v>
      </c>
      <c r="AG14" s="29" t="s">
        <v>27</v>
      </c>
      <c r="AH14" s="21" t="e">
        <v>#N/A</v>
      </c>
      <c r="AI14" s="21" t="e">
        <v>#N/A</v>
      </c>
      <c r="AJ14" s="21" t="e">
        <v>#N/A</v>
      </c>
    </row>
    <row r="15" spans="1:36" ht="224" x14ac:dyDescent="0.2">
      <c r="A15" s="39">
        <v>11</v>
      </c>
      <c r="C15" s="74" t="s">
        <v>31</v>
      </c>
      <c r="D15" s="75" t="s">
        <v>32</v>
      </c>
      <c r="E15" s="75"/>
      <c r="F15" s="76"/>
      <c r="G15" s="77"/>
      <c r="H15" s="78" t="s">
        <v>887</v>
      </c>
      <c r="I15" s="74" t="s">
        <v>153</v>
      </c>
      <c r="J15" s="79" t="s">
        <v>888</v>
      </c>
      <c r="K15" s="78" t="s">
        <v>35</v>
      </c>
      <c r="L15" s="74" t="s">
        <v>36</v>
      </c>
      <c r="M15" s="79" t="str">
        <f t="shared" si="1"/>
        <v>Ja</v>
      </c>
      <c r="N15" s="78" t="s">
        <v>155</v>
      </c>
      <c r="O15" s="74" t="s">
        <v>156</v>
      </c>
      <c r="P15" s="79" t="s">
        <v>157</v>
      </c>
      <c r="Q15" s="78" t="s">
        <v>158</v>
      </c>
      <c r="R15" s="81"/>
      <c r="S15" s="79" t="s">
        <v>159</v>
      </c>
      <c r="T15" s="78" t="s">
        <v>36</v>
      </c>
      <c r="U15" s="74" t="s">
        <v>36</v>
      </c>
      <c r="V15" s="79" t="str">
        <f t="shared" si="0"/>
        <v>ja</v>
      </c>
      <c r="W15" s="78" t="s">
        <v>160</v>
      </c>
      <c r="X15" s="74" t="s">
        <v>139</v>
      </c>
      <c r="Y15" s="79" t="s">
        <v>159</v>
      </c>
      <c r="Z15" s="78" t="s">
        <v>161</v>
      </c>
      <c r="AA15" s="74"/>
      <c r="AB15" s="79" t="s">
        <v>159</v>
      </c>
      <c r="AD15" s="29">
        <v>1</v>
      </c>
      <c r="AG15" s="29" t="s">
        <v>27</v>
      </c>
      <c r="AH15" s="21" t="s">
        <v>142</v>
      </c>
      <c r="AI15" s="21">
        <v>0</v>
      </c>
      <c r="AJ15" s="21">
        <v>0</v>
      </c>
    </row>
    <row r="16" spans="1:36" ht="224" x14ac:dyDescent="0.2">
      <c r="A16" s="39">
        <v>12</v>
      </c>
      <c r="C16" s="74" t="s">
        <v>31</v>
      </c>
      <c r="D16" s="75" t="s">
        <v>32</v>
      </c>
      <c r="E16" s="76"/>
      <c r="F16" s="76"/>
      <c r="G16" s="77"/>
      <c r="H16" s="78" t="s">
        <v>163</v>
      </c>
      <c r="I16" s="74" t="s">
        <v>164</v>
      </c>
      <c r="J16" s="79" t="s">
        <v>888</v>
      </c>
      <c r="K16" s="78" t="s">
        <v>35</v>
      </c>
      <c r="L16" s="74" t="s">
        <v>36</v>
      </c>
      <c r="M16" s="79" t="str">
        <f t="shared" si="1"/>
        <v>Ja</v>
      </c>
      <c r="N16" s="78" t="s">
        <v>155</v>
      </c>
      <c r="O16" s="74" t="s">
        <v>147</v>
      </c>
      <c r="P16" s="79" t="s">
        <v>166</v>
      </c>
      <c r="Q16" s="78" t="s">
        <v>167</v>
      </c>
      <c r="R16" s="81"/>
      <c r="S16" s="79" t="s">
        <v>159</v>
      </c>
      <c r="T16" s="78" t="s">
        <v>36</v>
      </c>
      <c r="U16" s="74" t="s">
        <v>36</v>
      </c>
      <c r="V16" s="79" t="str">
        <f t="shared" si="0"/>
        <v>ja</v>
      </c>
      <c r="W16" s="78" t="s">
        <v>160</v>
      </c>
      <c r="X16" s="74" t="s">
        <v>139</v>
      </c>
      <c r="Y16" s="79" t="s">
        <v>159</v>
      </c>
      <c r="Z16" s="78" t="s">
        <v>167</v>
      </c>
      <c r="AA16" s="74"/>
      <c r="AB16" s="79" t="s">
        <v>159</v>
      </c>
      <c r="AD16" s="29">
        <v>1</v>
      </c>
      <c r="AG16" s="29" t="s">
        <v>27</v>
      </c>
      <c r="AH16" s="21" t="e">
        <v>#VALUE!</v>
      </c>
      <c r="AI16" s="21" t="e">
        <v>#VALUE!</v>
      </c>
      <c r="AJ16" s="21" t="e">
        <v>#VALUE!</v>
      </c>
    </row>
    <row r="17" spans="1:36" ht="192" x14ac:dyDescent="0.2">
      <c r="A17" s="39">
        <v>13</v>
      </c>
      <c r="C17" s="83" t="s">
        <v>31</v>
      </c>
      <c r="D17" s="85"/>
      <c r="E17" s="84" t="s">
        <v>32</v>
      </c>
      <c r="F17" s="85"/>
      <c r="G17" s="86"/>
      <c r="H17" s="87" t="s">
        <v>170</v>
      </c>
      <c r="I17" s="74" t="s">
        <v>171</v>
      </c>
      <c r="J17" s="79" t="str">
        <f>H17</f>
        <v xml:space="preserve">Het risico dat er binnen een gedeclareerd consult tijd wordt geregistreerd die geen gepaste zorg betreft.
extra aandacht voor:
-de zorg voldoet aan de stand van wetenschap en praktijk
(effectieve zorg)
-de verzekerde moet redelijkerwijs zijn aangewezen op de zorg
gezien zijn gezondheidssituatie (medische noodzaak)
</v>
      </c>
      <c r="K17" s="87" t="s">
        <v>94</v>
      </c>
      <c r="L17" s="83" t="s">
        <v>36</v>
      </c>
      <c r="M17" s="79" t="str">
        <f t="shared" si="1"/>
        <v>Bespreken</v>
      </c>
      <c r="N17" s="78"/>
      <c r="O17" s="74" t="s">
        <v>173</v>
      </c>
      <c r="P17" s="79" t="s">
        <v>889</v>
      </c>
      <c r="Q17" s="78" t="s">
        <v>151</v>
      </c>
      <c r="R17" s="81"/>
      <c r="S17" s="79" t="s">
        <v>890</v>
      </c>
      <c r="T17" s="78" t="s">
        <v>36</v>
      </c>
      <c r="U17" s="74" t="s">
        <v>54</v>
      </c>
      <c r="V17" s="79" t="str">
        <f t="shared" si="0"/>
        <v>Bespreken</v>
      </c>
      <c r="W17" s="78" t="s">
        <v>386</v>
      </c>
      <c r="X17" s="74" t="s">
        <v>43</v>
      </c>
      <c r="Y17" s="79" t="s">
        <v>891</v>
      </c>
      <c r="Z17" s="78" t="s">
        <v>151</v>
      </c>
      <c r="AA17" s="74"/>
      <c r="AB17" s="79" t="s">
        <v>492</v>
      </c>
      <c r="AD17" s="29">
        <v>1</v>
      </c>
      <c r="AG17" s="29" t="s">
        <v>27</v>
      </c>
      <c r="AH17" s="21" t="s">
        <v>177</v>
      </c>
      <c r="AI17" s="21">
        <v>0</v>
      </c>
      <c r="AJ17" s="21">
        <v>0</v>
      </c>
    </row>
    <row r="18" spans="1:36" ht="192" x14ac:dyDescent="0.2">
      <c r="A18" s="39">
        <v>14</v>
      </c>
      <c r="C18" s="74" t="s">
        <v>31</v>
      </c>
      <c r="D18" s="75" t="s">
        <v>32</v>
      </c>
      <c r="E18" s="76"/>
      <c r="F18" s="76"/>
      <c r="G18" s="77"/>
      <c r="H18" s="78" t="s">
        <v>178</v>
      </c>
      <c r="I18" s="74" t="s">
        <v>178</v>
      </c>
      <c r="J18" s="79" t="str">
        <f t="shared" si="2"/>
        <v>Het risico dat een behandelconsult wordt gedeclareerd i.p.v. diagnostiekconsult</v>
      </c>
      <c r="K18" s="78" t="s">
        <v>35</v>
      </c>
      <c r="L18" s="74" t="s">
        <v>54</v>
      </c>
      <c r="M18" s="79" t="s">
        <v>35</v>
      </c>
      <c r="N18" s="78" t="s">
        <v>179</v>
      </c>
      <c r="O18" s="74" t="s">
        <v>180</v>
      </c>
      <c r="P18" s="79" t="s">
        <v>892</v>
      </c>
      <c r="Q18" s="80" t="s">
        <v>182</v>
      </c>
      <c r="R18" s="81"/>
      <c r="S18" s="79" t="s">
        <v>196</v>
      </c>
      <c r="T18" s="78" t="s">
        <v>36</v>
      </c>
      <c r="U18" s="74" t="s">
        <v>54</v>
      </c>
      <c r="V18" s="79" t="str">
        <f t="shared" si="0"/>
        <v>Bespreken</v>
      </c>
      <c r="W18" s="78" t="s">
        <v>58</v>
      </c>
      <c r="X18" s="74"/>
      <c r="Y18" s="79" t="s">
        <v>196</v>
      </c>
      <c r="Z18" s="78" t="s">
        <v>184</v>
      </c>
      <c r="AA18" s="74"/>
      <c r="AB18" s="79" t="s">
        <v>196</v>
      </c>
      <c r="AD18" s="29">
        <v>1</v>
      </c>
      <c r="AG18" s="29" t="s">
        <v>27</v>
      </c>
      <c r="AH18" s="21" t="s">
        <v>177</v>
      </c>
      <c r="AI18" s="21">
        <v>0</v>
      </c>
      <c r="AJ18" s="21">
        <v>0</v>
      </c>
    </row>
    <row r="19" spans="1:36" ht="192" x14ac:dyDescent="0.2">
      <c r="A19" s="39">
        <v>15</v>
      </c>
      <c r="C19" s="74" t="s">
        <v>31</v>
      </c>
      <c r="D19" s="75" t="s">
        <v>32</v>
      </c>
      <c r="E19" s="88"/>
      <c r="F19" s="76"/>
      <c r="G19" s="77"/>
      <c r="H19" s="78" t="s">
        <v>186</v>
      </c>
      <c r="I19" s="74" t="s">
        <v>186</v>
      </c>
      <c r="J19" s="79" t="str">
        <f t="shared" si="2"/>
        <v>Het risico dat een diagnostiekconsult wordt gedeclareerd ipv behandelconsult</v>
      </c>
      <c r="K19" s="78" t="s">
        <v>35</v>
      </c>
      <c r="L19" s="74" t="s">
        <v>54</v>
      </c>
      <c r="M19" s="79" t="s">
        <v>35</v>
      </c>
      <c r="N19" s="78" t="s">
        <v>179</v>
      </c>
      <c r="O19" s="74" t="s">
        <v>180</v>
      </c>
      <c r="P19" s="79" t="s">
        <v>892</v>
      </c>
      <c r="Q19" s="80" t="s">
        <v>182</v>
      </c>
      <c r="R19" s="81"/>
      <c r="S19" s="79" t="s">
        <v>196</v>
      </c>
      <c r="T19" s="78" t="s">
        <v>36</v>
      </c>
      <c r="U19" s="74" t="s">
        <v>54</v>
      </c>
      <c r="V19" s="79" t="str">
        <f t="shared" si="0"/>
        <v>Bespreken</v>
      </c>
      <c r="W19" s="78" t="s">
        <v>58</v>
      </c>
      <c r="X19" s="74"/>
      <c r="Y19" s="79" t="s">
        <v>196</v>
      </c>
      <c r="Z19" s="78" t="s">
        <v>184</v>
      </c>
      <c r="AA19" s="74"/>
      <c r="AB19" s="79" t="s">
        <v>196</v>
      </c>
      <c r="AD19" s="29">
        <v>1</v>
      </c>
      <c r="AG19" s="29" t="s">
        <v>27</v>
      </c>
      <c r="AH19" s="21" t="s">
        <v>187</v>
      </c>
      <c r="AI19" s="21">
        <v>0</v>
      </c>
      <c r="AJ19" s="21">
        <v>0</v>
      </c>
    </row>
    <row r="20" spans="1:36" ht="144" x14ac:dyDescent="0.2">
      <c r="A20" s="39">
        <v>16</v>
      </c>
      <c r="B20" s="39" t="s">
        <v>893</v>
      </c>
      <c r="C20" s="74" t="s">
        <v>31</v>
      </c>
      <c r="D20" s="75" t="s">
        <v>32</v>
      </c>
      <c r="E20" s="75" t="s">
        <v>32</v>
      </c>
      <c r="F20" s="76"/>
      <c r="G20" s="77"/>
      <c r="H20" s="78" t="s">
        <v>894</v>
      </c>
      <c r="I20" s="74" t="s">
        <v>190</v>
      </c>
      <c r="J20" s="79" t="str">
        <f>H20</f>
        <v>Het risico dat consulten worden gedeclareerd voor dezelfde patiënt door verschillende aanbieders</v>
      </c>
      <c r="K20" s="78" t="s">
        <v>35</v>
      </c>
      <c r="L20" s="74" t="s">
        <v>36</v>
      </c>
      <c r="M20" s="79" t="str">
        <f t="shared" si="1"/>
        <v>Ja</v>
      </c>
      <c r="N20" s="78" t="s">
        <v>192</v>
      </c>
      <c r="O20" s="74" t="s">
        <v>193</v>
      </c>
      <c r="P20" s="79" t="s">
        <v>194</v>
      </c>
      <c r="Q20" s="82" t="s">
        <v>195</v>
      </c>
      <c r="R20" s="81"/>
      <c r="S20" s="79" t="s">
        <v>196</v>
      </c>
      <c r="T20" s="78" t="s">
        <v>36</v>
      </c>
      <c r="U20" s="74" t="s">
        <v>36</v>
      </c>
      <c r="V20" s="79" t="str">
        <f t="shared" si="0"/>
        <v>ja</v>
      </c>
      <c r="W20" s="82" t="s">
        <v>195</v>
      </c>
      <c r="X20" s="89" t="s">
        <v>43</v>
      </c>
      <c r="Y20" s="79" t="s">
        <v>197</v>
      </c>
      <c r="Z20" s="82" t="s">
        <v>195</v>
      </c>
      <c r="AA20" s="89"/>
      <c r="AB20" s="79" t="s">
        <v>198</v>
      </c>
      <c r="AD20" s="29">
        <v>1</v>
      </c>
      <c r="AG20" s="29" t="s">
        <v>27</v>
      </c>
      <c r="AH20" s="21" t="s">
        <v>201</v>
      </c>
      <c r="AI20" s="21">
        <v>0</v>
      </c>
      <c r="AJ20" s="21">
        <v>0</v>
      </c>
    </row>
    <row r="21" spans="1:36" ht="128" x14ac:dyDescent="0.2">
      <c r="A21" s="39">
        <v>17</v>
      </c>
      <c r="C21" s="74" t="s">
        <v>31</v>
      </c>
      <c r="D21" s="76"/>
      <c r="E21" s="76"/>
      <c r="F21" s="75" t="s">
        <v>32</v>
      </c>
      <c r="G21" s="77"/>
      <c r="H21" s="78" t="s">
        <v>202</v>
      </c>
      <c r="I21" s="74" t="s">
        <v>203</v>
      </c>
      <c r="J21" s="79" t="s">
        <v>895</v>
      </c>
      <c r="K21" s="78" t="s">
        <v>35</v>
      </c>
      <c r="L21" s="74" t="s">
        <v>36</v>
      </c>
      <c r="M21" s="79" t="str">
        <f t="shared" si="1"/>
        <v>Ja</v>
      </c>
      <c r="N21" s="78" t="s">
        <v>205</v>
      </c>
      <c r="O21" s="74" t="s">
        <v>206</v>
      </c>
      <c r="P21" s="79" t="s">
        <v>896</v>
      </c>
      <c r="Q21" s="78" t="s">
        <v>208</v>
      </c>
      <c r="R21" s="81"/>
      <c r="S21" s="79" t="s">
        <v>897</v>
      </c>
      <c r="T21" s="78" t="s">
        <v>36</v>
      </c>
      <c r="U21" s="74" t="s">
        <v>36</v>
      </c>
      <c r="V21" s="79" t="str">
        <f t="shared" si="0"/>
        <v>ja</v>
      </c>
      <c r="W21" s="78" t="s">
        <v>210</v>
      </c>
      <c r="X21" s="74" t="s">
        <v>211</v>
      </c>
      <c r="Y21" s="79" t="s">
        <v>213</v>
      </c>
      <c r="Z21" s="78" t="s">
        <v>210</v>
      </c>
      <c r="AA21" s="74"/>
      <c r="AB21" s="79" t="s">
        <v>213</v>
      </c>
      <c r="AD21" s="29">
        <v>1</v>
      </c>
      <c r="AG21" s="29" t="s">
        <v>27</v>
      </c>
      <c r="AH21" s="21" t="s">
        <v>215</v>
      </c>
      <c r="AI21" s="21">
        <v>0</v>
      </c>
      <c r="AJ21" s="21">
        <v>0</v>
      </c>
    </row>
    <row r="22" spans="1:36" ht="96" x14ac:dyDescent="0.2">
      <c r="A22" s="39">
        <v>18</v>
      </c>
      <c r="C22" s="74" t="s">
        <v>31</v>
      </c>
      <c r="D22" s="76"/>
      <c r="E22" s="76"/>
      <c r="F22" s="75" t="s">
        <v>32</v>
      </c>
      <c r="G22" s="77"/>
      <c r="H22" s="78" t="s">
        <v>216</v>
      </c>
      <c r="I22" s="74" t="s">
        <v>217</v>
      </c>
      <c r="J22" s="79" t="s">
        <v>895</v>
      </c>
      <c r="K22" s="78" t="s">
        <v>35</v>
      </c>
      <c r="L22" s="74" t="s">
        <v>36</v>
      </c>
      <c r="M22" s="79" t="str">
        <f t="shared" si="1"/>
        <v>Ja</v>
      </c>
      <c r="N22" s="78" t="s">
        <v>219</v>
      </c>
      <c r="O22" s="74" t="s">
        <v>220</v>
      </c>
      <c r="P22" s="79" t="s">
        <v>896</v>
      </c>
      <c r="Q22" s="78" t="s">
        <v>221</v>
      </c>
      <c r="R22" s="81"/>
      <c r="S22" s="79" t="s">
        <v>897</v>
      </c>
      <c r="T22" s="78" t="s">
        <v>36</v>
      </c>
      <c r="U22" s="74" t="s">
        <v>54</v>
      </c>
      <c r="V22" s="79" t="s">
        <v>36</v>
      </c>
      <c r="W22" s="78" t="s">
        <v>210</v>
      </c>
      <c r="X22" s="74"/>
      <c r="Y22" s="79" t="s">
        <v>213</v>
      </c>
      <c r="Z22" s="78" t="s">
        <v>210</v>
      </c>
      <c r="AA22" s="74"/>
      <c r="AB22" s="79" t="s">
        <v>213</v>
      </c>
      <c r="AD22" s="29">
        <v>1</v>
      </c>
      <c r="AG22" s="29" t="s">
        <v>27</v>
      </c>
      <c r="AH22" s="21" t="e">
        <v>#N/A</v>
      </c>
      <c r="AI22" s="21" t="e">
        <v>#N/A</v>
      </c>
      <c r="AJ22" s="21" t="e">
        <v>#N/A</v>
      </c>
    </row>
    <row r="23" spans="1:36" ht="80" x14ac:dyDescent="0.2">
      <c r="A23" s="39">
        <v>19</v>
      </c>
      <c r="C23" s="83" t="s">
        <v>31</v>
      </c>
      <c r="D23" s="84" t="s">
        <v>32</v>
      </c>
      <c r="E23" s="85"/>
      <c r="F23" s="85"/>
      <c r="G23" s="86"/>
      <c r="H23" s="87" t="s">
        <v>224</v>
      </c>
      <c r="I23" s="74" t="s">
        <v>225</v>
      </c>
      <c r="J23" s="79" t="str">
        <f>H23</f>
        <v>Het risico dat niet de behandelende (regie)behandelaar wordt meegegeven in het gedeclareerde consult.</v>
      </c>
      <c r="K23" s="87" t="s">
        <v>94</v>
      </c>
      <c r="L23" s="83" t="s">
        <v>36</v>
      </c>
      <c r="M23" s="79" t="s">
        <v>94</v>
      </c>
      <c r="N23" s="78"/>
      <c r="O23" s="74" t="s">
        <v>227</v>
      </c>
      <c r="P23" s="79" t="s">
        <v>898</v>
      </c>
      <c r="Q23" s="78" t="s">
        <v>228</v>
      </c>
      <c r="R23" s="81"/>
      <c r="S23" s="78" t="s">
        <v>228</v>
      </c>
      <c r="T23" s="78" t="s">
        <v>36</v>
      </c>
      <c r="U23" s="74" t="s">
        <v>54</v>
      </c>
      <c r="V23" s="79" t="s">
        <v>36</v>
      </c>
      <c r="W23" s="78" t="s">
        <v>230</v>
      </c>
      <c r="X23" s="74"/>
      <c r="Y23" s="79" t="s">
        <v>232</v>
      </c>
      <c r="Z23" s="78" t="s">
        <v>230</v>
      </c>
      <c r="AA23" s="74"/>
      <c r="AB23" s="79" t="s">
        <v>232</v>
      </c>
      <c r="AD23" s="29">
        <v>1</v>
      </c>
      <c r="AG23" s="29" t="s">
        <v>27</v>
      </c>
      <c r="AH23" s="21" t="s">
        <v>233</v>
      </c>
      <c r="AI23" s="21">
        <v>0</v>
      </c>
      <c r="AJ23" s="21">
        <v>0</v>
      </c>
    </row>
    <row r="24" spans="1:36" ht="128" x14ac:dyDescent="0.2">
      <c r="A24" s="39">
        <v>20</v>
      </c>
      <c r="C24" s="83" t="s">
        <v>31</v>
      </c>
      <c r="D24" s="84" t="s">
        <v>32</v>
      </c>
      <c r="E24" s="85"/>
      <c r="F24" s="85"/>
      <c r="G24" s="86"/>
      <c r="H24" s="87" t="s">
        <v>234</v>
      </c>
      <c r="I24" s="74" t="s">
        <v>235</v>
      </c>
      <c r="J24" s="79" t="str">
        <f t="shared" si="2"/>
        <v>Bespreken</v>
      </c>
      <c r="K24" s="87" t="s">
        <v>94</v>
      </c>
      <c r="L24" s="83" t="s">
        <v>54</v>
      </c>
      <c r="M24" s="79" t="str">
        <f t="shared" si="1"/>
        <v>Nee</v>
      </c>
      <c r="N24" s="78"/>
      <c r="O24" s="74"/>
      <c r="P24" s="79"/>
      <c r="Q24" s="78" t="s">
        <v>237</v>
      </c>
      <c r="R24" s="81"/>
      <c r="S24" s="78" t="s">
        <v>899</v>
      </c>
      <c r="T24" s="78" t="s">
        <v>36</v>
      </c>
      <c r="U24" s="74" t="s">
        <v>36</v>
      </c>
      <c r="V24" s="79" t="str">
        <f t="shared" si="0"/>
        <v>ja</v>
      </c>
      <c r="W24" s="78" t="s">
        <v>239</v>
      </c>
      <c r="X24" s="74" t="s">
        <v>119</v>
      </c>
      <c r="Y24" s="79" t="s">
        <v>900</v>
      </c>
      <c r="Z24" s="78" t="s">
        <v>210</v>
      </c>
      <c r="AA24" s="74"/>
      <c r="AB24" s="79" t="s">
        <v>232</v>
      </c>
      <c r="AD24" s="29">
        <v>1</v>
      </c>
      <c r="AG24" s="29" t="s">
        <v>27</v>
      </c>
      <c r="AH24" s="21" t="s">
        <v>241</v>
      </c>
      <c r="AI24" s="21">
        <v>0</v>
      </c>
      <c r="AJ24" s="21" t="s">
        <v>242</v>
      </c>
    </row>
    <row r="25" spans="1:36" ht="96" x14ac:dyDescent="0.2">
      <c r="A25" s="39">
        <v>21</v>
      </c>
      <c r="C25" s="83" t="s">
        <v>31</v>
      </c>
      <c r="D25" s="84" t="s">
        <v>32</v>
      </c>
      <c r="E25" s="85"/>
      <c r="F25" s="85"/>
      <c r="G25" s="86"/>
      <c r="H25" s="87" t="s">
        <v>243</v>
      </c>
      <c r="I25" s="74" t="s">
        <v>244</v>
      </c>
      <c r="J25" s="79" t="str">
        <f>H25</f>
        <v>Gelijktijdige consulten zijn niet meer zichtbaar achteraf. Voor vooraf wel: Het risico dat gelijktijdig een consult wordt gedeclareerd die niet gelijktijdig heeft plaatsgevonden of waarbij 1 van beide niet heeft plaatsgevonden.</v>
      </c>
      <c r="K25" s="87" t="s">
        <v>94</v>
      </c>
      <c r="L25" s="83" t="s">
        <v>36</v>
      </c>
      <c r="M25" s="79" t="s">
        <v>36</v>
      </c>
      <c r="N25" s="78"/>
      <c r="O25" s="74" t="s">
        <v>246</v>
      </c>
      <c r="P25" s="79" t="s">
        <v>901</v>
      </c>
      <c r="Q25" s="78" t="s">
        <v>248</v>
      </c>
      <c r="R25" s="81"/>
      <c r="S25" s="79" t="s">
        <v>249</v>
      </c>
      <c r="T25" s="78" t="s">
        <v>36</v>
      </c>
      <c r="U25" s="74" t="s">
        <v>54</v>
      </c>
      <c r="V25" s="79" t="s">
        <v>36</v>
      </c>
      <c r="W25" s="78" t="s">
        <v>230</v>
      </c>
      <c r="X25" s="74"/>
      <c r="Y25" s="79" t="s">
        <v>248</v>
      </c>
      <c r="Z25" s="78" t="s">
        <v>230</v>
      </c>
      <c r="AA25" s="74"/>
      <c r="AB25" s="79" t="s">
        <v>75</v>
      </c>
      <c r="AD25" s="29">
        <v>1</v>
      </c>
      <c r="AG25" s="29" t="s">
        <v>27</v>
      </c>
      <c r="AH25" s="21" t="s">
        <v>251</v>
      </c>
      <c r="AI25" s="21">
        <v>0</v>
      </c>
      <c r="AJ25" s="21">
        <v>0</v>
      </c>
    </row>
    <row r="26" spans="1:36" ht="96" x14ac:dyDescent="0.2">
      <c r="A26" s="39">
        <v>22</v>
      </c>
      <c r="C26" s="74" t="s">
        <v>31</v>
      </c>
      <c r="D26" s="75" t="s">
        <v>32</v>
      </c>
      <c r="E26" s="76"/>
      <c r="F26" s="76"/>
      <c r="G26" s="77"/>
      <c r="H26" s="78" t="s">
        <v>252</v>
      </c>
      <c r="I26" s="74" t="s">
        <v>253</v>
      </c>
      <c r="J26" s="79" t="str">
        <f>H26</f>
        <v>Het risico dat door een behandelaar gelijktijdig meer dan 1 consult wordt gedeclareerd.</v>
      </c>
      <c r="K26" s="78" t="s">
        <v>35</v>
      </c>
      <c r="L26" s="74" t="s">
        <v>54</v>
      </c>
      <c r="M26" s="79" t="str">
        <f t="shared" si="1"/>
        <v>Bespreken</v>
      </c>
      <c r="N26" s="78" t="s">
        <v>254</v>
      </c>
      <c r="O26" s="74"/>
      <c r="P26" s="79"/>
      <c r="Q26" s="78" t="s">
        <v>248</v>
      </c>
      <c r="R26" s="81" t="s">
        <v>109</v>
      </c>
      <c r="S26" s="79" t="s">
        <v>249</v>
      </c>
      <c r="T26" s="78" t="s">
        <v>36</v>
      </c>
      <c r="U26" s="74" t="s">
        <v>36</v>
      </c>
      <c r="V26" s="79" t="str">
        <f t="shared" si="0"/>
        <v>ja</v>
      </c>
      <c r="W26" s="78" t="s">
        <v>248</v>
      </c>
      <c r="X26" s="74" t="s">
        <v>131</v>
      </c>
      <c r="Y26" s="79" t="s">
        <v>232</v>
      </c>
      <c r="Z26" s="78" t="s">
        <v>248</v>
      </c>
      <c r="AA26" s="74"/>
      <c r="AB26" s="79" t="s">
        <v>75</v>
      </c>
      <c r="AD26" s="29">
        <v>1</v>
      </c>
      <c r="AG26" s="29" t="s">
        <v>27</v>
      </c>
      <c r="AH26" s="21" t="s">
        <v>255</v>
      </c>
      <c r="AI26" s="21">
        <v>0</v>
      </c>
      <c r="AJ26" s="21">
        <v>0</v>
      </c>
    </row>
    <row r="27" spans="1:36" ht="224" x14ac:dyDescent="0.2">
      <c r="A27" s="39">
        <v>23</v>
      </c>
      <c r="C27" s="74" t="s">
        <v>31</v>
      </c>
      <c r="D27" s="75" t="s">
        <v>32</v>
      </c>
      <c r="E27" s="76"/>
      <c r="F27" s="76"/>
      <c r="G27" s="77"/>
      <c r="H27" s="78" t="s">
        <v>256</v>
      </c>
      <c r="I27" s="74" t="s">
        <v>256</v>
      </c>
      <c r="J27" s="79" t="str">
        <f t="shared" si="2"/>
        <v>Het risico dat vaktherapie als consult wordt gedeclareerd tijdens verblijf
Het risico dat dagbesteding wordt gedeclareerd als consult tijdens verblijf</v>
      </c>
      <c r="K27" s="78" t="s">
        <v>35</v>
      </c>
      <c r="L27" s="74" t="s">
        <v>36</v>
      </c>
      <c r="M27" s="79" t="str">
        <f t="shared" si="1"/>
        <v>Ja</v>
      </c>
      <c r="N27" s="78" t="s">
        <v>258</v>
      </c>
      <c r="O27" s="74" t="s">
        <v>127</v>
      </c>
      <c r="P27" s="79" t="s">
        <v>259</v>
      </c>
      <c r="Q27" s="78" t="s">
        <v>260</v>
      </c>
      <c r="R27" s="81" t="s">
        <v>109</v>
      </c>
      <c r="S27" s="79" t="s">
        <v>902</v>
      </c>
      <c r="T27" s="78" t="s">
        <v>36</v>
      </c>
      <c r="U27" s="74" t="s">
        <v>36</v>
      </c>
      <c r="V27" s="79" t="str">
        <f t="shared" si="0"/>
        <v>ja</v>
      </c>
      <c r="W27" s="78" t="s">
        <v>262</v>
      </c>
      <c r="X27" s="74" t="s">
        <v>119</v>
      </c>
      <c r="Y27" s="79" t="s">
        <v>263</v>
      </c>
      <c r="Z27" s="78" t="s">
        <v>132</v>
      </c>
      <c r="AA27" s="74"/>
      <c r="AB27" s="79" t="s">
        <v>264</v>
      </c>
      <c r="AD27" s="29">
        <v>1</v>
      </c>
      <c r="AG27" s="29" t="s">
        <v>27</v>
      </c>
      <c r="AH27" s="21" t="e">
        <v>#N/A</v>
      </c>
      <c r="AI27" s="21" t="e">
        <v>#N/A</v>
      </c>
      <c r="AJ27" s="21" t="e">
        <v>#N/A</v>
      </c>
    </row>
    <row r="28" spans="1:36" ht="144" x14ac:dyDescent="0.2">
      <c r="A28" s="39">
        <v>24</v>
      </c>
      <c r="C28" s="74" t="s">
        <v>31</v>
      </c>
      <c r="D28" s="75" t="s">
        <v>32</v>
      </c>
      <c r="E28" s="76"/>
      <c r="F28" s="76"/>
      <c r="G28" s="77"/>
      <c r="H28" s="78" t="s">
        <v>265</v>
      </c>
      <c r="I28" s="74" t="s">
        <v>266</v>
      </c>
      <c r="J28" s="79" t="str">
        <f>H28</f>
        <v>Het risico dat een consult wordt gedeclareerd, die binnen de integrale verblijfsdag thuishoort wanneer de patiënt ook is opgenomen die dag. Risico bij iedere opnamedag. Extra risico bij opnamedag. Bij ontslag dag geldt het risico ook, maar dan andersom.</v>
      </c>
      <c r="K28" s="78" t="s">
        <v>35</v>
      </c>
      <c r="L28" s="74" t="s">
        <v>54</v>
      </c>
      <c r="M28" s="79" t="s">
        <v>35</v>
      </c>
      <c r="N28" s="80" t="s">
        <v>268</v>
      </c>
      <c r="O28" s="74" t="s">
        <v>127</v>
      </c>
      <c r="P28" s="79" t="s">
        <v>269</v>
      </c>
      <c r="Q28" s="78" t="s">
        <v>270</v>
      </c>
      <c r="R28" s="81" t="s">
        <v>109</v>
      </c>
      <c r="S28" s="78" t="s">
        <v>270</v>
      </c>
      <c r="T28" s="78" t="s">
        <v>36</v>
      </c>
      <c r="U28" s="74" t="s">
        <v>36</v>
      </c>
      <c r="V28" s="79" t="str">
        <f t="shared" si="0"/>
        <v>ja</v>
      </c>
      <c r="W28" s="78" t="s">
        <v>271</v>
      </c>
      <c r="X28" s="74" t="s">
        <v>119</v>
      </c>
      <c r="Y28" s="78" t="s">
        <v>271</v>
      </c>
      <c r="Z28" s="78" t="s">
        <v>272</v>
      </c>
      <c r="AA28" s="74"/>
      <c r="AB28" s="79" t="s">
        <v>75</v>
      </c>
      <c r="AD28" s="29">
        <v>1</v>
      </c>
      <c r="AG28" s="29" t="s">
        <v>27</v>
      </c>
      <c r="AH28" s="21" t="s">
        <v>273</v>
      </c>
      <c r="AI28" s="21" t="s">
        <v>114</v>
      </c>
      <c r="AJ28" s="21">
        <v>0</v>
      </c>
    </row>
    <row r="29" spans="1:36" ht="128" x14ac:dyDescent="0.2">
      <c r="A29" s="39">
        <v>25</v>
      </c>
      <c r="C29" s="74" t="s">
        <v>31</v>
      </c>
      <c r="D29" s="75" t="s">
        <v>32</v>
      </c>
      <c r="E29" s="76"/>
      <c r="F29" s="76"/>
      <c r="G29" s="77"/>
      <c r="H29" s="78" t="s">
        <v>274</v>
      </c>
      <c r="I29" s="74" t="s">
        <v>274</v>
      </c>
      <c r="J29" s="79" t="str">
        <f t="shared" si="2"/>
        <v>Het risico dat dagbesteding wordt gedeclareerd als consult bij ambulante zorg</v>
      </c>
      <c r="K29" s="78" t="s">
        <v>35</v>
      </c>
      <c r="L29" s="74" t="s">
        <v>36</v>
      </c>
      <c r="M29" s="79" t="str">
        <f t="shared" si="1"/>
        <v>Ja</v>
      </c>
      <c r="N29" s="78" t="s">
        <v>276</v>
      </c>
      <c r="O29" s="74" t="s">
        <v>277</v>
      </c>
      <c r="P29" s="79" t="s">
        <v>903</v>
      </c>
      <c r="Q29" s="78" t="s">
        <v>278</v>
      </c>
      <c r="R29" s="81" t="s">
        <v>109</v>
      </c>
      <c r="S29" s="79" t="s">
        <v>902</v>
      </c>
      <c r="T29" s="78" t="s">
        <v>36</v>
      </c>
      <c r="U29" s="74" t="s">
        <v>36</v>
      </c>
      <c r="V29" s="79" t="str">
        <f t="shared" si="0"/>
        <v>ja</v>
      </c>
      <c r="W29" s="78" t="s">
        <v>262</v>
      </c>
      <c r="X29" s="74" t="s">
        <v>131</v>
      </c>
      <c r="Y29" s="79"/>
      <c r="Z29" s="78" t="s">
        <v>132</v>
      </c>
      <c r="AA29" s="74"/>
      <c r="AB29" s="79" t="s">
        <v>280</v>
      </c>
      <c r="AD29" s="29">
        <v>1</v>
      </c>
      <c r="AG29" s="29" t="s">
        <v>27</v>
      </c>
      <c r="AH29" s="21" t="s">
        <v>281</v>
      </c>
      <c r="AI29" s="21">
        <v>0</v>
      </c>
      <c r="AJ29" s="21">
        <v>0</v>
      </c>
    </row>
    <row r="30" spans="1:36" ht="128" x14ac:dyDescent="0.2">
      <c r="A30" s="39">
        <v>26</v>
      </c>
      <c r="C30" s="74" t="s">
        <v>31</v>
      </c>
      <c r="D30" s="75" t="s">
        <v>32</v>
      </c>
      <c r="E30" s="76"/>
      <c r="F30" s="76"/>
      <c r="G30" s="77"/>
      <c r="H30" s="78" t="s">
        <v>282</v>
      </c>
      <c r="I30" s="74" t="s">
        <v>282</v>
      </c>
      <c r="J30" s="79" t="str">
        <f t="shared" si="2"/>
        <v>Het risico dat vaktherapie  wordt gedeclareerd als consult bij ambulante zorg</v>
      </c>
      <c r="K30" s="78" t="s">
        <v>35</v>
      </c>
      <c r="L30" s="74" t="s">
        <v>36</v>
      </c>
      <c r="M30" s="79" t="str">
        <f t="shared" si="1"/>
        <v>Ja</v>
      </c>
      <c r="N30" s="78" t="s">
        <v>276</v>
      </c>
      <c r="O30" s="74" t="s">
        <v>284</v>
      </c>
      <c r="P30" s="79" t="s">
        <v>903</v>
      </c>
      <c r="Q30" s="78" t="s">
        <v>278</v>
      </c>
      <c r="R30" s="81" t="s">
        <v>109</v>
      </c>
      <c r="S30" s="79" t="s">
        <v>902</v>
      </c>
      <c r="T30" s="78" t="s">
        <v>36</v>
      </c>
      <c r="U30" s="74" t="s">
        <v>36</v>
      </c>
      <c r="V30" s="79" t="str">
        <f t="shared" si="0"/>
        <v>ja</v>
      </c>
      <c r="W30" s="78" t="s">
        <v>262</v>
      </c>
      <c r="X30" s="74" t="s">
        <v>131</v>
      </c>
      <c r="Y30" s="78" t="s">
        <v>262</v>
      </c>
      <c r="Z30" s="78" t="s">
        <v>132</v>
      </c>
      <c r="AA30" s="74"/>
      <c r="AB30" s="79" t="s">
        <v>280</v>
      </c>
      <c r="AD30" s="29">
        <v>1</v>
      </c>
      <c r="AG30" s="29" t="s">
        <v>27</v>
      </c>
      <c r="AH30" s="21" t="s">
        <v>285</v>
      </c>
      <c r="AI30" s="21">
        <v>0</v>
      </c>
      <c r="AJ30" s="21">
        <v>0</v>
      </c>
    </row>
    <row r="31" spans="1:36" ht="144" x14ac:dyDescent="0.2">
      <c r="A31" s="39">
        <v>27</v>
      </c>
      <c r="C31" s="74" t="s">
        <v>31</v>
      </c>
      <c r="D31" s="75"/>
      <c r="E31" s="75" t="s">
        <v>32</v>
      </c>
      <c r="F31" s="76"/>
      <c r="G31" s="77"/>
      <c r="H31" s="78" t="s">
        <v>286</v>
      </c>
      <c r="I31" s="74" t="s">
        <v>287</v>
      </c>
      <c r="J31" s="79" t="str">
        <f>H31</f>
        <v>Het risico dat een behandelaar wordt toegevoegd aan een te declareren consult zonder meerwaarde voor de behandeling</v>
      </c>
      <c r="K31" s="78" t="s">
        <v>35</v>
      </c>
      <c r="L31" s="74" t="s">
        <v>36</v>
      </c>
      <c r="M31" s="79" t="str">
        <f t="shared" si="1"/>
        <v>Ja</v>
      </c>
      <c r="N31" s="80" t="s">
        <v>289</v>
      </c>
      <c r="O31" s="74" t="s">
        <v>290</v>
      </c>
      <c r="P31" s="79" t="s">
        <v>903</v>
      </c>
      <c r="Q31" s="78" t="s">
        <v>291</v>
      </c>
      <c r="R31" s="81"/>
      <c r="S31" s="79" t="s">
        <v>292</v>
      </c>
      <c r="T31" s="78" t="s">
        <v>36</v>
      </c>
      <c r="U31" s="74"/>
      <c r="V31" s="79" t="s">
        <v>35</v>
      </c>
      <c r="W31" s="78" t="s">
        <v>58</v>
      </c>
      <c r="X31" s="74" t="s">
        <v>43</v>
      </c>
      <c r="Y31" s="78" t="s">
        <v>293</v>
      </c>
      <c r="Z31" s="78" t="s">
        <v>132</v>
      </c>
      <c r="AA31" s="74"/>
      <c r="AB31" s="79" t="s">
        <v>198</v>
      </c>
      <c r="AD31" s="29">
        <v>1</v>
      </c>
      <c r="AG31" s="29" t="s">
        <v>27</v>
      </c>
      <c r="AH31" s="21" t="s">
        <v>294</v>
      </c>
      <c r="AI31" s="21">
        <v>0</v>
      </c>
      <c r="AJ31" s="21">
        <v>0</v>
      </c>
    </row>
    <row r="32" spans="1:36" s="129" customFormat="1" ht="208" x14ac:dyDescent="0.2">
      <c r="A32" s="39">
        <v>28</v>
      </c>
      <c r="B32" s="130"/>
      <c r="C32" s="123" t="s">
        <v>295</v>
      </c>
      <c r="D32" s="124" t="s">
        <v>32</v>
      </c>
      <c r="E32" s="123"/>
      <c r="F32" s="123"/>
      <c r="G32" s="125"/>
      <c r="H32" s="126" t="s">
        <v>296</v>
      </c>
      <c r="I32" s="123" t="s">
        <v>296</v>
      </c>
      <c r="J32" s="127" t="str">
        <f t="shared" si="2"/>
        <v>Het risico dat de verkeerde setting wordt gedeclareerd.</v>
      </c>
      <c r="K32" s="126" t="s">
        <v>35</v>
      </c>
      <c r="L32" s="123" t="s">
        <v>36</v>
      </c>
      <c r="M32" s="127" t="str">
        <f t="shared" si="1"/>
        <v>Ja</v>
      </c>
      <c r="N32" s="126" t="s">
        <v>298</v>
      </c>
      <c r="O32" s="123" t="s">
        <v>299</v>
      </c>
      <c r="P32" s="127"/>
      <c r="Q32" s="126" t="s">
        <v>301</v>
      </c>
      <c r="R32" s="128" t="s">
        <v>302</v>
      </c>
      <c r="S32" s="127"/>
      <c r="T32" s="126" t="s">
        <v>36</v>
      </c>
      <c r="U32" s="123"/>
      <c r="V32" s="127" t="str">
        <f t="shared" si="0"/>
        <v>Bespreken</v>
      </c>
      <c r="W32" s="126" t="s">
        <v>311</v>
      </c>
      <c r="X32" s="123" t="s">
        <v>305</v>
      </c>
      <c r="Y32" s="127"/>
      <c r="Z32" s="126" t="s">
        <v>75</v>
      </c>
      <c r="AA32" s="123"/>
      <c r="AB32" s="127"/>
      <c r="AC32" s="130"/>
      <c r="AD32" s="29">
        <v>1</v>
      </c>
      <c r="AE32" s="130"/>
      <c r="AG32" s="129" t="s">
        <v>27</v>
      </c>
      <c r="AH32" s="130" t="s">
        <v>308</v>
      </c>
      <c r="AI32" s="130">
        <v>0</v>
      </c>
      <c r="AJ32" s="130">
        <v>0</v>
      </c>
    </row>
    <row r="33" spans="1:36" s="35" customFormat="1" ht="64" x14ac:dyDescent="0.2">
      <c r="A33" s="39">
        <v>29</v>
      </c>
      <c r="B33" s="39"/>
      <c r="C33" s="74" t="s">
        <v>295</v>
      </c>
      <c r="D33" s="75" t="s">
        <v>32</v>
      </c>
      <c r="E33" s="76"/>
      <c r="F33" s="76"/>
      <c r="G33" s="77"/>
      <c r="H33" s="78" t="s">
        <v>309</v>
      </c>
      <c r="I33" s="74" t="s">
        <v>309</v>
      </c>
      <c r="J33" s="79" t="str">
        <f t="shared" si="2"/>
        <v>Het risico dat niet voldaan wordt aan de setting waarbinnen wordt gedeclareerd.</v>
      </c>
      <c r="K33" s="87" t="s">
        <v>94</v>
      </c>
      <c r="L33" s="64"/>
      <c r="M33" s="79" t="str">
        <f t="shared" si="1"/>
        <v>Bespreken</v>
      </c>
      <c r="N33" s="67"/>
      <c r="O33" s="91"/>
      <c r="P33" s="79"/>
      <c r="Q33" s="82" t="s">
        <v>310</v>
      </c>
      <c r="R33" s="81"/>
      <c r="S33" s="79"/>
      <c r="T33" s="78" t="s">
        <v>36</v>
      </c>
      <c r="U33" s="74"/>
      <c r="V33" s="79" t="str">
        <f t="shared" si="0"/>
        <v>Bespreken</v>
      </c>
      <c r="W33" s="78" t="s">
        <v>311</v>
      </c>
      <c r="X33" s="74"/>
      <c r="Y33" s="79"/>
      <c r="Z33" s="78" t="s">
        <v>75</v>
      </c>
      <c r="AA33" s="74"/>
      <c r="AB33" s="79"/>
      <c r="AC33" s="21"/>
      <c r="AD33" s="29">
        <v>1</v>
      </c>
      <c r="AE33" s="21"/>
      <c r="AG33" s="29" t="s">
        <v>27</v>
      </c>
      <c r="AH33" s="21" t="s">
        <v>313</v>
      </c>
      <c r="AI33" s="21">
        <v>0</v>
      </c>
      <c r="AJ33" s="21">
        <v>0</v>
      </c>
    </row>
    <row r="34" spans="1:36" s="35" customFormat="1" ht="96" x14ac:dyDescent="0.2">
      <c r="A34" s="39">
        <v>30</v>
      </c>
      <c r="B34" s="39"/>
      <c r="C34" s="74" t="s">
        <v>295</v>
      </c>
      <c r="D34" s="76"/>
      <c r="E34" s="76"/>
      <c r="F34" s="76"/>
      <c r="G34" s="92" t="s">
        <v>32</v>
      </c>
      <c r="H34" s="78" t="s">
        <v>315</v>
      </c>
      <c r="I34" s="74" t="s">
        <v>315</v>
      </c>
      <c r="J34" s="79" t="str">
        <f t="shared" si="2"/>
        <v>Het risico dat hoogspecialistisch wordt gedeclareerd zonder contract.</v>
      </c>
      <c r="K34" s="87" t="s">
        <v>94</v>
      </c>
      <c r="L34" s="83"/>
      <c r="M34" s="79" t="str">
        <f t="shared" si="1"/>
        <v>Bespreken</v>
      </c>
      <c r="N34" s="82"/>
      <c r="O34" s="91"/>
      <c r="P34" s="79"/>
      <c r="Q34" s="82" t="s">
        <v>317</v>
      </c>
      <c r="R34" s="81"/>
      <c r="S34" s="79"/>
      <c r="T34" s="78" t="s">
        <v>36</v>
      </c>
      <c r="U34" s="74"/>
      <c r="V34" s="79" t="str">
        <f t="shared" si="0"/>
        <v>Bespreken</v>
      </c>
      <c r="W34" s="78" t="s">
        <v>904</v>
      </c>
      <c r="X34" s="74"/>
      <c r="Y34" s="79"/>
      <c r="Z34" s="78" t="s">
        <v>132</v>
      </c>
      <c r="AA34" s="74"/>
      <c r="AB34" s="79"/>
      <c r="AC34" s="21"/>
      <c r="AD34" s="29">
        <v>1</v>
      </c>
      <c r="AE34" s="21"/>
      <c r="AG34" s="29" t="s">
        <v>27</v>
      </c>
      <c r="AH34" s="21" t="s">
        <v>322</v>
      </c>
      <c r="AI34" s="21">
        <v>0</v>
      </c>
      <c r="AJ34" s="21">
        <v>0</v>
      </c>
    </row>
    <row r="35" spans="1:36" s="35" customFormat="1" ht="64" x14ac:dyDescent="0.2">
      <c r="A35" s="39">
        <v>31</v>
      </c>
      <c r="B35" s="39"/>
      <c r="C35" s="74" t="s">
        <v>295</v>
      </c>
      <c r="D35" s="75" t="s">
        <v>32</v>
      </c>
      <c r="E35" s="76"/>
      <c r="F35" s="76"/>
      <c r="G35" s="77"/>
      <c r="H35" s="78" t="s">
        <v>323</v>
      </c>
      <c r="I35" s="74" t="s">
        <v>324</v>
      </c>
      <c r="J35" s="79" t="str">
        <f t="shared" si="2"/>
        <v>Bespreken</v>
      </c>
      <c r="K35" s="78" t="s">
        <v>35</v>
      </c>
      <c r="L35" s="74"/>
      <c r="M35" s="79" t="str">
        <f t="shared" si="1"/>
        <v>Bespreken</v>
      </c>
      <c r="N35" s="82" t="s">
        <v>325</v>
      </c>
      <c r="O35" s="91"/>
      <c r="P35" s="79"/>
      <c r="Q35" s="82" t="s">
        <v>326</v>
      </c>
      <c r="R35" s="81"/>
      <c r="S35" s="79"/>
      <c r="T35" s="78" t="s">
        <v>36</v>
      </c>
      <c r="U35" s="74"/>
      <c r="V35" s="79" t="str">
        <f t="shared" si="0"/>
        <v>Bespreken</v>
      </c>
      <c r="W35" s="82" t="s">
        <v>327</v>
      </c>
      <c r="X35" s="89"/>
      <c r="Y35" s="79"/>
      <c r="Z35" s="78" t="s">
        <v>327</v>
      </c>
      <c r="AA35" s="74"/>
      <c r="AB35" s="79"/>
      <c r="AC35" s="21"/>
      <c r="AD35" s="29">
        <v>1</v>
      </c>
      <c r="AE35" s="21"/>
      <c r="AG35" s="29" t="s">
        <v>27</v>
      </c>
      <c r="AH35" s="21" t="s">
        <v>329</v>
      </c>
      <c r="AI35" s="21">
        <v>0</v>
      </c>
      <c r="AJ35" s="21">
        <v>0</v>
      </c>
    </row>
    <row r="36" spans="1:36" s="35" customFormat="1" ht="144" x14ac:dyDescent="0.2">
      <c r="A36" s="39">
        <v>32</v>
      </c>
      <c r="B36" s="39"/>
      <c r="C36" s="74" t="s">
        <v>295</v>
      </c>
      <c r="D36" s="76"/>
      <c r="E36" s="75" t="s">
        <v>32</v>
      </c>
      <c r="F36" s="76"/>
      <c r="G36" s="77"/>
      <c r="H36" s="78" t="s">
        <v>330</v>
      </c>
      <c r="I36" s="74" t="s">
        <v>331</v>
      </c>
      <c r="J36" s="79" t="str">
        <f t="shared" si="2"/>
        <v>Bespreken</v>
      </c>
      <c r="K36" s="87" t="s">
        <v>94</v>
      </c>
      <c r="L36" s="83"/>
      <c r="M36" s="79" t="str">
        <f t="shared" si="1"/>
        <v>Bespreken</v>
      </c>
      <c r="N36" s="82"/>
      <c r="O36" s="91"/>
      <c r="P36" s="79"/>
      <c r="Q36" s="82" t="s">
        <v>333</v>
      </c>
      <c r="R36" s="81"/>
      <c r="S36" s="79"/>
      <c r="T36" s="78" t="s">
        <v>36</v>
      </c>
      <c r="U36" s="74"/>
      <c r="V36" s="79" t="str">
        <f t="shared" si="0"/>
        <v>Bespreken</v>
      </c>
      <c r="W36" s="78" t="s">
        <v>58</v>
      </c>
      <c r="X36" s="74" t="s">
        <v>43</v>
      </c>
      <c r="Y36" s="79"/>
      <c r="Z36" s="78" t="s">
        <v>335</v>
      </c>
      <c r="AA36" s="74"/>
      <c r="AB36" s="79"/>
      <c r="AC36" s="21"/>
      <c r="AD36" s="29">
        <v>1</v>
      </c>
      <c r="AE36" s="21"/>
      <c r="AG36" s="29" t="s">
        <v>27</v>
      </c>
      <c r="AH36" s="21" t="s">
        <v>336</v>
      </c>
      <c r="AI36" s="21">
        <v>0</v>
      </c>
      <c r="AJ36" s="21">
        <v>0</v>
      </c>
    </row>
    <row r="37" spans="1:36" s="35" customFormat="1" ht="96" x14ac:dyDescent="0.2">
      <c r="A37" s="39">
        <v>33</v>
      </c>
      <c r="B37" s="39"/>
      <c r="C37" s="74" t="s">
        <v>295</v>
      </c>
      <c r="D37" s="76"/>
      <c r="E37" s="76"/>
      <c r="F37" s="75" t="s">
        <v>32</v>
      </c>
      <c r="G37" s="77"/>
      <c r="H37" s="78" t="s">
        <v>337</v>
      </c>
      <c r="I37" s="74" t="s">
        <v>337</v>
      </c>
      <c r="J37" s="79" t="str">
        <f t="shared" si="2"/>
        <v>Het risico dat geen psychiater/klinische psycholoog is betrokken bij de klinische zorg</v>
      </c>
      <c r="K37" s="78" t="s">
        <v>35</v>
      </c>
      <c r="L37" s="74"/>
      <c r="M37" s="79" t="str">
        <f t="shared" si="1"/>
        <v>Bespreken</v>
      </c>
      <c r="N37" s="78" t="s">
        <v>205</v>
      </c>
      <c r="O37" s="91"/>
      <c r="P37" s="79"/>
      <c r="Q37" s="82" t="s">
        <v>339</v>
      </c>
      <c r="R37" s="81"/>
      <c r="S37" s="79"/>
      <c r="T37" s="78" t="s">
        <v>36</v>
      </c>
      <c r="U37" s="74"/>
      <c r="V37" s="79" t="str">
        <f t="shared" si="0"/>
        <v>Bespreken</v>
      </c>
      <c r="W37" s="78" t="s">
        <v>340</v>
      </c>
      <c r="X37" s="74"/>
      <c r="Y37" s="79"/>
      <c r="Z37" s="78" t="s">
        <v>132</v>
      </c>
      <c r="AA37" s="74"/>
      <c r="AB37" s="79"/>
      <c r="AC37" s="21"/>
      <c r="AD37" s="29">
        <v>1</v>
      </c>
      <c r="AE37" s="21"/>
      <c r="AG37" s="29" t="s">
        <v>27</v>
      </c>
      <c r="AH37" s="21" t="s">
        <v>342</v>
      </c>
      <c r="AI37" s="21">
        <v>0</v>
      </c>
      <c r="AJ37" s="21">
        <v>0</v>
      </c>
    </row>
    <row r="38" spans="1:36" s="35" customFormat="1" ht="32" x14ac:dyDescent="0.2">
      <c r="A38" s="39">
        <v>34</v>
      </c>
      <c r="B38" s="39"/>
      <c r="C38" s="74" t="s">
        <v>295</v>
      </c>
      <c r="D38" s="75" t="s">
        <v>32</v>
      </c>
      <c r="E38" s="76"/>
      <c r="F38" s="76"/>
      <c r="G38" s="77"/>
      <c r="H38" s="78" t="s">
        <v>343</v>
      </c>
      <c r="I38" s="74" t="s">
        <v>343</v>
      </c>
      <c r="J38" s="79" t="str">
        <f t="shared" si="2"/>
        <v>Het risico dat gelijktijdig klinisch en ambulant wordt gedeclareerd.</v>
      </c>
      <c r="K38" s="78" t="s">
        <v>35</v>
      </c>
      <c r="L38" s="74"/>
      <c r="M38" s="79" t="str">
        <f t="shared" si="1"/>
        <v>Bespreken</v>
      </c>
      <c r="N38" s="93" t="s">
        <v>344</v>
      </c>
      <c r="O38" s="91"/>
      <c r="P38" s="79"/>
      <c r="Q38" s="82" t="s">
        <v>346</v>
      </c>
      <c r="R38" s="81"/>
      <c r="S38" s="79"/>
      <c r="T38" s="78" t="s">
        <v>36</v>
      </c>
      <c r="U38" s="74"/>
      <c r="V38" s="79" t="str">
        <f t="shared" si="0"/>
        <v>Bespreken</v>
      </c>
      <c r="W38" s="78" t="s">
        <v>348</v>
      </c>
      <c r="X38" s="74"/>
      <c r="Y38" s="79"/>
      <c r="Z38" s="78" t="s">
        <v>349</v>
      </c>
      <c r="AA38" s="74"/>
      <c r="AB38" s="79"/>
      <c r="AC38" s="21"/>
      <c r="AD38" s="29">
        <v>1</v>
      </c>
      <c r="AE38" s="21"/>
      <c r="AG38" s="29" t="s">
        <v>27</v>
      </c>
      <c r="AH38" s="21" t="s">
        <v>351</v>
      </c>
      <c r="AI38" s="21">
        <v>0</v>
      </c>
      <c r="AJ38" s="21">
        <v>0</v>
      </c>
    </row>
    <row r="39" spans="1:36" s="35" customFormat="1" ht="144" x14ac:dyDescent="0.2">
      <c r="A39" s="39">
        <v>35</v>
      </c>
      <c r="B39" s="39"/>
      <c r="C39" s="74" t="s">
        <v>295</v>
      </c>
      <c r="D39" s="76"/>
      <c r="E39" s="75" t="s">
        <v>32</v>
      </c>
      <c r="F39" s="76"/>
      <c r="G39" s="92" t="s">
        <v>32</v>
      </c>
      <c r="H39" s="78" t="s">
        <v>316</v>
      </c>
      <c r="I39" s="74" t="s">
        <v>316</v>
      </c>
      <c r="J39" s="79" t="str">
        <f t="shared" si="2"/>
        <v>Het risico dat een setting wordt gedeclareerd, die niet is ingekocht.</v>
      </c>
      <c r="K39" s="87" t="s">
        <v>94</v>
      </c>
      <c r="L39" s="83"/>
      <c r="M39" s="79" t="str">
        <f t="shared" si="1"/>
        <v>Bespreken</v>
      </c>
      <c r="N39" s="82"/>
      <c r="O39" s="91"/>
      <c r="P39" s="79"/>
      <c r="Q39" s="82" t="s">
        <v>352</v>
      </c>
      <c r="R39" s="81"/>
      <c r="S39" s="79"/>
      <c r="T39" s="78" t="s">
        <v>36</v>
      </c>
      <c r="U39" s="74"/>
      <c r="V39" s="79" t="str">
        <f t="shared" si="0"/>
        <v>Bespreken</v>
      </c>
      <c r="W39" s="78" t="s">
        <v>353</v>
      </c>
      <c r="X39" s="74" t="s">
        <v>43</v>
      </c>
      <c r="Y39" s="79"/>
      <c r="Z39" s="78" t="s">
        <v>354</v>
      </c>
      <c r="AA39" s="74"/>
      <c r="AB39" s="79"/>
      <c r="AC39" s="21"/>
      <c r="AD39" s="29">
        <v>1</v>
      </c>
      <c r="AE39" s="21"/>
      <c r="AG39" s="29" t="s">
        <v>356</v>
      </c>
      <c r="AH39" s="21" t="s">
        <v>357</v>
      </c>
      <c r="AI39" s="21">
        <v>0</v>
      </c>
      <c r="AJ39" s="21">
        <v>0</v>
      </c>
    </row>
    <row r="40" spans="1:36" s="29" customFormat="1" ht="112" x14ac:dyDescent="0.2">
      <c r="A40" s="39">
        <v>36</v>
      </c>
      <c r="B40" s="39"/>
      <c r="C40" s="74" t="s">
        <v>358</v>
      </c>
      <c r="D40" s="75" t="s">
        <v>32</v>
      </c>
      <c r="E40" s="76"/>
      <c r="F40" s="76"/>
      <c r="G40" s="77"/>
      <c r="H40" s="78" t="s">
        <v>359</v>
      </c>
      <c r="I40" s="74" t="s">
        <v>359</v>
      </c>
      <c r="J40" s="79" t="str">
        <f t="shared" si="2"/>
        <v>Het risico dat een behandelaar niet de juiste bevoegdheid (diploma en/of bigregistratie) heeft om bijgevoegd beroep uit te mogen voeren</v>
      </c>
      <c r="K40" s="78" t="s">
        <v>35</v>
      </c>
      <c r="L40" s="74"/>
      <c r="M40" s="79" t="str">
        <f t="shared" si="1"/>
        <v>Bespreken</v>
      </c>
      <c r="N40" s="78" t="s">
        <v>360</v>
      </c>
      <c r="O40" s="94"/>
      <c r="P40" s="79"/>
      <c r="Q40" s="78" t="s">
        <v>361</v>
      </c>
      <c r="R40" s="81" t="s">
        <v>362</v>
      </c>
      <c r="S40" s="79"/>
      <c r="T40" s="78" t="s">
        <v>36</v>
      </c>
      <c r="U40" s="74"/>
      <c r="V40" s="79" t="str">
        <f t="shared" si="0"/>
        <v>Bespreken</v>
      </c>
      <c r="W40" s="78" t="s">
        <v>364</v>
      </c>
      <c r="X40" s="74" t="s">
        <v>365</v>
      </c>
      <c r="Y40" s="79"/>
      <c r="Z40" s="78" t="s">
        <v>367</v>
      </c>
      <c r="AA40" s="74"/>
      <c r="AB40" s="79"/>
      <c r="AC40" s="21"/>
      <c r="AD40" s="29">
        <v>1</v>
      </c>
      <c r="AE40" s="21"/>
      <c r="AG40" s="29" t="s">
        <v>356</v>
      </c>
      <c r="AH40" s="21" t="s">
        <v>368</v>
      </c>
      <c r="AI40" s="21">
        <v>0</v>
      </c>
      <c r="AJ40" s="21">
        <v>0</v>
      </c>
    </row>
    <row r="41" spans="1:36" s="29" customFormat="1" ht="112" x14ac:dyDescent="0.2">
      <c r="A41" s="39">
        <v>37</v>
      </c>
      <c r="B41" s="39"/>
      <c r="C41" s="74" t="s">
        <v>358</v>
      </c>
      <c r="D41" s="76"/>
      <c r="E41" s="76"/>
      <c r="F41" s="75" t="s">
        <v>32</v>
      </c>
      <c r="G41" s="77"/>
      <c r="H41" s="78" t="s">
        <v>369</v>
      </c>
      <c r="I41" s="74" t="s">
        <v>369</v>
      </c>
      <c r="J41" s="79" t="str">
        <f t="shared" si="2"/>
        <v>Het risico dat een behandelaar die geen consulten mag declareren niet wordt ingezet in de zorgverlening</v>
      </c>
      <c r="K41" s="87" t="s">
        <v>94</v>
      </c>
      <c r="L41" s="83"/>
      <c r="M41" s="79" t="str">
        <f t="shared" si="1"/>
        <v>Bespreken</v>
      </c>
      <c r="N41" s="78"/>
      <c r="O41" s="94"/>
      <c r="P41" s="79"/>
      <c r="Q41" s="78" t="s">
        <v>371</v>
      </c>
      <c r="R41" s="81"/>
      <c r="S41" s="79"/>
      <c r="T41" s="78" t="s">
        <v>36</v>
      </c>
      <c r="U41" s="74"/>
      <c r="V41" s="79" t="str">
        <f t="shared" si="0"/>
        <v>Bespreken</v>
      </c>
      <c r="W41" s="78" t="s">
        <v>364</v>
      </c>
      <c r="X41" s="74" t="s">
        <v>372</v>
      </c>
      <c r="Y41" s="79"/>
      <c r="Z41" s="78" t="s">
        <v>367</v>
      </c>
      <c r="AA41" s="74"/>
      <c r="AB41" s="79"/>
      <c r="AC41" s="21"/>
      <c r="AD41" s="29">
        <v>1</v>
      </c>
      <c r="AE41" s="21"/>
      <c r="AG41" s="29" t="s">
        <v>356</v>
      </c>
      <c r="AH41" s="21" t="s">
        <v>375</v>
      </c>
      <c r="AI41" s="21">
        <v>0</v>
      </c>
      <c r="AJ41" s="21">
        <v>0</v>
      </c>
    </row>
    <row r="42" spans="1:36" s="29" customFormat="1" ht="112" x14ac:dyDescent="0.2">
      <c r="A42" s="39">
        <v>38</v>
      </c>
      <c r="B42" s="39"/>
      <c r="C42" s="74" t="s">
        <v>358</v>
      </c>
      <c r="D42" s="76"/>
      <c r="E42" s="76"/>
      <c r="F42" s="75" t="s">
        <v>32</v>
      </c>
      <c r="G42" s="77"/>
      <c r="H42" s="78" t="s">
        <v>376</v>
      </c>
      <c r="I42" s="74" t="s">
        <v>376</v>
      </c>
      <c r="J42" s="79" t="str">
        <f t="shared" si="2"/>
        <v xml:space="preserve">Het risico dat de veldnorm beroepentabel niet op de juiste wijze wordt toegepast (m.n. bij consult beroep overig).
extra aandacht voor:
-het voorkomen in beroepentabel
-voldoen aan voorwaarden bij opname in beroepentabel </v>
      </c>
      <c r="K42" s="78" t="s">
        <v>35</v>
      </c>
      <c r="L42" s="74"/>
      <c r="M42" s="79" t="str">
        <f t="shared" si="1"/>
        <v>Bespreken</v>
      </c>
      <c r="N42" s="78" t="s">
        <v>360</v>
      </c>
      <c r="O42" s="94"/>
      <c r="P42" s="79"/>
      <c r="Q42" s="78" t="s">
        <v>361</v>
      </c>
      <c r="R42" s="81" t="s">
        <v>377</v>
      </c>
      <c r="S42" s="79"/>
      <c r="T42" s="78" t="s">
        <v>36</v>
      </c>
      <c r="U42" s="74"/>
      <c r="V42" s="79" t="str">
        <f t="shared" si="0"/>
        <v>Bespreken</v>
      </c>
      <c r="W42" s="78" t="s">
        <v>364</v>
      </c>
      <c r="X42" s="74"/>
      <c r="Y42" s="79"/>
      <c r="Z42" s="78" t="s">
        <v>367</v>
      </c>
      <c r="AA42" s="74"/>
      <c r="AB42" s="79"/>
      <c r="AC42" s="21"/>
      <c r="AD42" s="29">
        <v>1</v>
      </c>
      <c r="AE42" s="21"/>
      <c r="AG42" s="29" t="s">
        <v>356</v>
      </c>
      <c r="AH42" s="21" t="s">
        <v>379</v>
      </c>
      <c r="AI42" s="21" t="s">
        <v>29</v>
      </c>
      <c r="AJ42" s="21">
        <v>0</v>
      </c>
    </row>
    <row r="43" spans="1:36" s="29" customFormat="1" ht="144" x14ac:dyDescent="0.2">
      <c r="A43" s="39">
        <v>39</v>
      </c>
      <c r="B43" s="39"/>
      <c r="C43" s="74" t="s">
        <v>358</v>
      </c>
      <c r="D43" s="76"/>
      <c r="E43" s="75" t="s">
        <v>32</v>
      </c>
      <c r="F43" s="76"/>
      <c r="G43" s="77"/>
      <c r="H43" s="78" t="s">
        <v>381</v>
      </c>
      <c r="I43" s="74" t="s">
        <v>381</v>
      </c>
      <c r="J43" s="79" t="str">
        <f t="shared" si="2"/>
        <v>Het risico dat eenvoudige problematiek door psychiaters/ondoelmatig hooggeschool personeel en ondoelmatig laaggeschoold personeel wordt gedaan.</v>
      </c>
      <c r="K43" s="87" t="s">
        <v>94</v>
      </c>
      <c r="L43" s="83"/>
      <c r="M43" s="79" t="str">
        <f t="shared" si="1"/>
        <v>Bespreken</v>
      </c>
      <c r="N43" s="78"/>
      <c r="O43" s="94"/>
      <c r="P43" s="79"/>
      <c r="Q43" s="80" t="s">
        <v>383</v>
      </c>
      <c r="R43" s="81" t="s">
        <v>384</v>
      </c>
      <c r="S43" s="79"/>
      <c r="T43" s="78" t="s">
        <v>36</v>
      </c>
      <c r="U43" s="74"/>
      <c r="V43" s="79" t="str">
        <f t="shared" si="0"/>
        <v>Bespreken</v>
      </c>
      <c r="W43" s="78" t="s">
        <v>386</v>
      </c>
      <c r="X43" s="74" t="s">
        <v>43</v>
      </c>
      <c r="Y43" s="79"/>
      <c r="Z43" s="78" t="s">
        <v>335</v>
      </c>
      <c r="AA43" s="74"/>
      <c r="AB43" s="79"/>
      <c r="AC43" s="21"/>
      <c r="AD43" s="29">
        <v>1</v>
      </c>
      <c r="AE43" s="21"/>
      <c r="AG43" s="29" t="s">
        <v>356</v>
      </c>
      <c r="AH43" s="21" t="s">
        <v>388</v>
      </c>
      <c r="AI43" s="21">
        <v>0</v>
      </c>
      <c r="AJ43" s="21">
        <v>0</v>
      </c>
    </row>
    <row r="44" spans="1:36" s="29" customFormat="1" ht="112" x14ac:dyDescent="0.2">
      <c r="A44" s="39">
        <v>40</v>
      </c>
      <c r="B44" s="39"/>
      <c r="C44" s="74" t="s">
        <v>358</v>
      </c>
      <c r="D44" s="75" t="s">
        <v>32</v>
      </c>
      <c r="E44" s="76"/>
      <c r="F44" s="76"/>
      <c r="G44" s="77"/>
      <c r="H44" s="78" t="s">
        <v>389</v>
      </c>
      <c r="I44" s="74" t="s">
        <v>389</v>
      </c>
      <c r="J44" s="79" t="str">
        <f t="shared" si="2"/>
        <v>Het risico dat sprake is van fictieve behandelaren (dummycodes etc.)</v>
      </c>
      <c r="K44" s="87" t="s">
        <v>94</v>
      </c>
      <c r="L44" s="83"/>
      <c r="M44" s="79" t="str">
        <f t="shared" si="1"/>
        <v>Bespreken</v>
      </c>
      <c r="N44" s="78"/>
      <c r="O44" s="94"/>
      <c r="P44" s="79"/>
      <c r="Q44" s="78" t="s">
        <v>391</v>
      </c>
      <c r="R44" s="81"/>
      <c r="S44" s="79"/>
      <c r="T44" s="78" t="s">
        <v>36</v>
      </c>
      <c r="U44" s="74"/>
      <c r="V44" s="79" t="str">
        <f t="shared" si="0"/>
        <v>Bespreken</v>
      </c>
      <c r="W44" s="78" t="s">
        <v>364</v>
      </c>
      <c r="X44" s="74"/>
      <c r="Y44" s="79"/>
      <c r="Z44" s="78" t="s">
        <v>75</v>
      </c>
      <c r="AA44" s="74"/>
      <c r="AB44" s="79"/>
      <c r="AC44" s="21"/>
      <c r="AD44" s="29">
        <v>1</v>
      </c>
      <c r="AE44" s="21"/>
      <c r="AG44" s="29" t="s">
        <v>356</v>
      </c>
      <c r="AH44" s="21" t="e">
        <v>#N/A</v>
      </c>
      <c r="AI44" s="21" t="e">
        <v>#N/A</v>
      </c>
      <c r="AJ44" s="21" t="e">
        <v>#N/A</v>
      </c>
    </row>
    <row r="45" spans="1:36" s="29" customFormat="1" ht="240" x14ac:dyDescent="0.2">
      <c r="A45" s="39">
        <v>41</v>
      </c>
      <c r="B45" s="39"/>
      <c r="C45" s="74" t="s">
        <v>394</v>
      </c>
      <c r="D45" s="75" t="s">
        <v>32</v>
      </c>
      <c r="E45" s="76"/>
      <c r="F45" s="76"/>
      <c r="G45" s="77"/>
      <c r="H45" s="78" t="s">
        <v>395</v>
      </c>
      <c r="I45" s="74" t="s">
        <v>905</v>
      </c>
      <c r="J45" s="79" t="str">
        <f t="shared" si="2"/>
        <v>Bespreken</v>
      </c>
      <c r="K45" s="78" t="s">
        <v>35</v>
      </c>
      <c r="L45" s="74"/>
      <c r="M45" s="79" t="str">
        <f t="shared" si="1"/>
        <v>Bespreken</v>
      </c>
      <c r="N45" s="78" t="s">
        <v>398</v>
      </c>
      <c r="O45" s="94"/>
      <c r="P45" s="79"/>
      <c r="Q45" s="78" t="s">
        <v>400</v>
      </c>
      <c r="R45" s="81" t="s">
        <v>401</v>
      </c>
      <c r="S45" s="79"/>
      <c r="T45" s="78" t="s">
        <v>36</v>
      </c>
      <c r="U45" s="74"/>
      <c r="V45" s="79" t="str">
        <f t="shared" si="0"/>
        <v>Bespreken</v>
      </c>
      <c r="W45" s="78" t="s">
        <v>403</v>
      </c>
      <c r="X45" s="74"/>
      <c r="Y45" s="79"/>
      <c r="Z45" s="78" t="s">
        <v>367</v>
      </c>
      <c r="AA45" s="74"/>
      <c r="AB45" s="79"/>
      <c r="AC45" s="21"/>
      <c r="AD45" s="29">
        <v>1</v>
      </c>
      <c r="AE45" s="21"/>
      <c r="AG45" s="29" t="s">
        <v>356</v>
      </c>
      <c r="AH45" s="21" t="e">
        <v>#VALUE!</v>
      </c>
      <c r="AI45" s="21" t="e">
        <v>#VALUE!</v>
      </c>
      <c r="AJ45" s="21" t="e">
        <v>#VALUE!</v>
      </c>
    </row>
    <row r="46" spans="1:36" s="29" customFormat="1" ht="160" x14ac:dyDescent="0.2">
      <c r="A46" s="39">
        <v>42</v>
      </c>
      <c r="B46" s="39"/>
      <c r="C46" s="74" t="s">
        <v>394</v>
      </c>
      <c r="D46" s="76"/>
      <c r="E46" s="75" t="s">
        <v>32</v>
      </c>
      <c r="F46" s="76"/>
      <c r="G46" s="77"/>
      <c r="H46" s="78" t="s">
        <v>407</v>
      </c>
      <c r="I46" s="74" t="s">
        <v>407</v>
      </c>
      <c r="J46" s="79" t="str">
        <f t="shared" si="2"/>
        <v>Het risico dat een gedeclareerde deelprestatie verblijf (A t/m H) niet overeenkomt met de zorgvraag en de medische noodzaak.
extra aandacht voor:
-verblijfsklasse
-afschaling
-medische noodzaak opname
-aanvullende voorwaarden HIC prestatie
-initiele zorgvraag/zorgvraag</v>
      </c>
      <c r="K46" s="78" t="s">
        <v>35</v>
      </c>
      <c r="L46" s="74"/>
      <c r="M46" s="79" t="str">
        <f t="shared" si="1"/>
        <v>Bespreken</v>
      </c>
      <c r="N46" s="78" t="s">
        <v>409</v>
      </c>
      <c r="O46" s="94"/>
      <c r="P46" s="79"/>
      <c r="Q46" s="78" t="s">
        <v>270</v>
      </c>
      <c r="R46" s="81"/>
      <c r="S46" s="79"/>
      <c r="T46" s="78" t="s">
        <v>36</v>
      </c>
      <c r="U46" s="74"/>
      <c r="V46" s="79" t="str">
        <f t="shared" si="0"/>
        <v>Bespreken</v>
      </c>
      <c r="W46" s="78" t="s">
        <v>58</v>
      </c>
      <c r="X46" s="74" t="s">
        <v>43</v>
      </c>
      <c r="Y46" s="79"/>
      <c r="Z46" s="78" t="s">
        <v>413</v>
      </c>
      <c r="AA46" s="74"/>
      <c r="AB46" s="79"/>
      <c r="AC46" s="21"/>
      <c r="AD46" s="29">
        <v>1</v>
      </c>
      <c r="AE46" s="21"/>
      <c r="AG46" s="29" t="s">
        <v>356</v>
      </c>
      <c r="AH46" s="21" t="s">
        <v>416</v>
      </c>
      <c r="AI46" s="21" t="s">
        <v>417</v>
      </c>
      <c r="AJ46" s="21">
        <v>0</v>
      </c>
    </row>
    <row r="47" spans="1:36" s="29" customFormat="1" ht="96" x14ac:dyDescent="0.2">
      <c r="A47" s="39">
        <v>43</v>
      </c>
      <c r="B47" s="39"/>
      <c r="C47" s="74" t="s">
        <v>394</v>
      </c>
      <c r="D47" s="75" t="s">
        <v>32</v>
      </c>
      <c r="E47" s="76"/>
      <c r="F47" s="76"/>
      <c r="G47" s="77"/>
      <c r="H47" s="78" t="s">
        <v>421</v>
      </c>
      <c r="I47" s="74" t="s">
        <v>422</v>
      </c>
      <c r="J47" s="79" t="str">
        <f t="shared" si="2"/>
        <v>Bespreken</v>
      </c>
      <c r="K47" s="78" t="s">
        <v>35</v>
      </c>
      <c r="L47" s="74"/>
      <c r="M47" s="79" t="str">
        <f t="shared" si="1"/>
        <v>Bespreken</v>
      </c>
      <c r="N47" s="78" t="s">
        <v>423</v>
      </c>
      <c r="O47" s="94"/>
      <c r="P47" s="79"/>
      <c r="Q47" s="78" t="s">
        <v>424</v>
      </c>
      <c r="R47" s="81"/>
      <c r="S47" s="79"/>
      <c r="T47" s="78" t="s">
        <v>36</v>
      </c>
      <c r="U47" s="74" t="s">
        <v>36</v>
      </c>
      <c r="V47" s="79" t="str">
        <f t="shared" si="0"/>
        <v>ja</v>
      </c>
      <c r="W47" s="78" t="s">
        <v>425</v>
      </c>
      <c r="X47" s="74" t="s">
        <v>426</v>
      </c>
      <c r="Y47" s="79"/>
      <c r="Z47" s="78" t="s">
        <v>427</v>
      </c>
      <c r="AA47" s="74"/>
      <c r="AB47" s="79"/>
      <c r="AC47" s="21"/>
      <c r="AD47" s="29">
        <v>1</v>
      </c>
      <c r="AE47" s="21"/>
      <c r="AG47" s="29" t="s">
        <v>356</v>
      </c>
      <c r="AH47" s="21" t="s">
        <v>429</v>
      </c>
      <c r="AI47" s="21" t="s">
        <v>417</v>
      </c>
      <c r="AJ47" s="21">
        <v>0</v>
      </c>
    </row>
    <row r="48" spans="1:36" s="29" customFormat="1" ht="48" x14ac:dyDescent="0.2">
      <c r="A48" s="39">
        <v>44</v>
      </c>
      <c r="B48" s="39"/>
      <c r="C48" s="74" t="s">
        <v>394</v>
      </c>
      <c r="D48" s="75" t="s">
        <v>32</v>
      </c>
      <c r="E48" s="76"/>
      <c r="F48" s="76"/>
      <c r="G48" s="77"/>
      <c r="H48" s="78" t="s">
        <v>430</v>
      </c>
      <c r="I48" s="74" t="s">
        <v>431</v>
      </c>
      <c r="J48" s="79" t="str">
        <f t="shared" si="2"/>
        <v>Bespreken</v>
      </c>
      <c r="K48" s="87" t="s">
        <v>94</v>
      </c>
      <c r="L48" s="83"/>
      <c r="M48" s="79" t="str">
        <f t="shared" si="1"/>
        <v>Bespreken</v>
      </c>
      <c r="N48" s="78"/>
      <c r="O48" s="94"/>
      <c r="P48" s="79"/>
      <c r="Q48" s="78" t="s">
        <v>432</v>
      </c>
      <c r="R48" s="81"/>
      <c r="S48" s="79"/>
      <c r="T48" s="78" t="s">
        <v>36</v>
      </c>
      <c r="U48" s="74" t="s">
        <v>54</v>
      </c>
      <c r="V48" s="79" t="str">
        <f t="shared" si="0"/>
        <v>Bespreken</v>
      </c>
      <c r="W48" s="78" t="s">
        <v>433</v>
      </c>
      <c r="X48" s="74" t="s">
        <v>434</v>
      </c>
      <c r="Y48" s="79"/>
      <c r="Z48" s="78" t="s">
        <v>367</v>
      </c>
      <c r="AA48" s="74"/>
      <c r="AB48" s="79"/>
      <c r="AC48" s="21"/>
      <c r="AD48" s="29">
        <v>1</v>
      </c>
      <c r="AE48" s="21"/>
      <c r="AG48" s="29" t="s">
        <v>356</v>
      </c>
      <c r="AH48" s="21" t="s">
        <v>435</v>
      </c>
      <c r="AI48" s="21">
        <v>0</v>
      </c>
      <c r="AJ48" s="21">
        <v>0</v>
      </c>
    </row>
    <row r="49" spans="1:36" s="29" customFormat="1" ht="144" x14ac:dyDescent="0.2">
      <c r="A49" s="39">
        <v>45</v>
      </c>
      <c r="B49" s="39"/>
      <c r="C49" s="74" t="s">
        <v>394</v>
      </c>
      <c r="D49" s="75" t="s">
        <v>32</v>
      </c>
      <c r="E49" s="75" t="s">
        <v>32</v>
      </c>
      <c r="F49" s="76"/>
      <c r="G49" s="77"/>
      <c r="H49" s="78" t="s">
        <v>436</v>
      </c>
      <c r="I49" s="74" t="s">
        <v>437</v>
      </c>
      <c r="J49" s="79" t="str">
        <f t="shared" si="2"/>
        <v>Bespreken</v>
      </c>
      <c r="K49" s="78" t="s">
        <v>35</v>
      </c>
      <c r="L49" s="74"/>
      <c r="M49" s="79" t="str">
        <f t="shared" si="1"/>
        <v>Bespreken</v>
      </c>
      <c r="N49" s="78" t="s">
        <v>438</v>
      </c>
      <c r="O49" s="94"/>
      <c r="P49" s="79"/>
      <c r="Q49" s="78" t="s">
        <v>440</v>
      </c>
      <c r="R49" s="81"/>
      <c r="S49" s="79"/>
      <c r="T49" s="78" t="s">
        <v>36</v>
      </c>
      <c r="U49" s="74"/>
      <c r="V49" s="79" t="str">
        <f t="shared" si="0"/>
        <v>Bespreken</v>
      </c>
      <c r="W49" s="78" t="s">
        <v>441</v>
      </c>
      <c r="X49" s="74" t="s">
        <v>43</v>
      </c>
      <c r="Y49" s="79"/>
      <c r="Z49" s="78" t="s">
        <v>442</v>
      </c>
      <c r="AA49" s="74"/>
      <c r="AB49" s="79"/>
      <c r="AC49" s="21"/>
      <c r="AD49" s="29">
        <v>1</v>
      </c>
      <c r="AE49" s="21"/>
      <c r="AG49" s="29" t="s">
        <v>356</v>
      </c>
      <c r="AH49" s="21" t="e">
        <v>#VALUE!</v>
      </c>
      <c r="AI49" s="21" t="e">
        <v>#VALUE!</v>
      </c>
      <c r="AJ49" s="21" t="e">
        <v>#VALUE!</v>
      </c>
    </row>
    <row r="50" spans="1:36" s="29" customFormat="1" ht="144" x14ac:dyDescent="0.2">
      <c r="A50" s="39">
        <v>46</v>
      </c>
      <c r="B50" s="39"/>
      <c r="C50" s="74" t="s">
        <v>444</v>
      </c>
      <c r="D50" s="75" t="s">
        <v>32</v>
      </c>
      <c r="E50" s="76"/>
      <c r="F50" s="76"/>
      <c r="G50" s="77"/>
      <c r="H50" s="78" t="s">
        <v>445</v>
      </c>
      <c r="I50" s="74" t="s">
        <v>445</v>
      </c>
      <c r="J50" s="79" t="str">
        <f t="shared" si="2"/>
        <v>Het risico dat bij levering van VMR (verblijf met rechtvaardigingsgrond) niet wordt voldaan aan de voorwaarden.
extra aandacht voor:
- het niet op tijd starten met een VMR waardoor een reguliere klinische opname onterecht gedeclareerd wordt
- voorwaarden klinisch verblijf
- maximale duur VMR (6 maanden)</v>
      </c>
      <c r="K50" s="87" t="s">
        <v>94</v>
      </c>
      <c r="L50" s="83"/>
      <c r="M50" s="79" t="str">
        <f t="shared" si="1"/>
        <v>Bespreken</v>
      </c>
      <c r="N50" s="78"/>
      <c r="O50" s="94"/>
      <c r="P50" s="79"/>
      <c r="Q50" s="78" t="s">
        <v>906</v>
      </c>
      <c r="R50" s="81"/>
      <c r="S50" s="79"/>
      <c r="T50" s="78" t="s">
        <v>36</v>
      </c>
      <c r="U50" s="74"/>
      <c r="V50" s="79" t="str">
        <f t="shared" si="0"/>
        <v>Bespreken</v>
      </c>
      <c r="W50" s="80" t="s">
        <v>907</v>
      </c>
      <c r="X50" s="81"/>
      <c r="Y50" s="79"/>
      <c r="Z50" s="78" t="s">
        <v>449</v>
      </c>
      <c r="AA50" s="74"/>
      <c r="AB50" s="79"/>
      <c r="AC50" s="21"/>
      <c r="AD50" s="29">
        <v>1</v>
      </c>
      <c r="AE50" s="21"/>
      <c r="AG50" s="29" t="s">
        <v>356</v>
      </c>
      <c r="AH50" s="21" t="s">
        <v>452</v>
      </c>
      <c r="AI50" s="21" t="s">
        <v>29</v>
      </c>
      <c r="AJ50" s="21">
        <v>0</v>
      </c>
    </row>
    <row r="51" spans="1:36" s="29" customFormat="1" ht="80" x14ac:dyDescent="0.2">
      <c r="A51" s="39">
        <v>47</v>
      </c>
      <c r="B51" s="39"/>
      <c r="C51" s="74" t="s">
        <v>444</v>
      </c>
      <c r="D51" s="75" t="s">
        <v>32</v>
      </c>
      <c r="E51" s="74"/>
      <c r="F51" s="74"/>
      <c r="G51" s="90"/>
      <c r="H51" s="78" t="s">
        <v>453</v>
      </c>
      <c r="I51" s="74" t="s">
        <v>453</v>
      </c>
      <c r="J51" s="79" t="str">
        <f t="shared" si="2"/>
        <v>Het risico dat niet op tijd gestart wordt met een VMR in plaats van een reguliere klinische opname</v>
      </c>
      <c r="K51" s="87" t="s">
        <v>94</v>
      </c>
      <c r="L51" s="83"/>
      <c r="M51" s="79" t="str">
        <f t="shared" si="1"/>
        <v>Bespreken</v>
      </c>
      <c r="N51" s="78"/>
      <c r="O51" s="94"/>
      <c r="P51" s="79"/>
      <c r="Q51" s="78"/>
      <c r="R51" s="81"/>
      <c r="S51" s="79"/>
      <c r="T51" s="78" t="s">
        <v>36</v>
      </c>
      <c r="U51" s="74"/>
      <c r="V51" s="79" t="str">
        <f t="shared" si="0"/>
        <v>Bespreken</v>
      </c>
      <c r="W51" s="80" t="s">
        <v>454</v>
      </c>
      <c r="X51" s="81" t="s">
        <v>455</v>
      </c>
      <c r="Y51" s="79"/>
      <c r="Z51" s="78" t="s">
        <v>456</v>
      </c>
      <c r="AA51" s="74"/>
      <c r="AB51" s="79"/>
      <c r="AC51" s="21"/>
      <c r="AD51" s="29">
        <v>1</v>
      </c>
      <c r="AE51" s="21"/>
      <c r="AG51" s="29" t="s">
        <v>356</v>
      </c>
      <c r="AH51" s="21" t="s">
        <v>458</v>
      </c>
      <c r="AI51" s="21" t="s">
        <v>29</v>
      </c>
      <c r="AJ51" s="21">
        <v>0</v>
      </c>
    </row>
    <row r="52" spans="1:36" s="29" customFormat="1" ht="144" x14ac:dyDescent="0.2">
      <c r="A52" s="39">
        <v>48</v>
      </c>
      <c r="B52" s="39"/>
      <c r="C52" s="74" t="s">
        <v>444</v>
      </c>
      <c r="D52" s="75" t="s">
        <v>32</v>
      </c>
      <c r="E52" s="74"/>
      <c r="F52" s="74"/>
      <c r="G52" s="90"/>
      <c r="H52" s="78" t="s">
        <v>459</v>
      </c>
      <c r="I52" s="74" t="s">
        <v>460</v>
      </c>
      <c r="J52" s="79" t="str">
        <f t="shared" si="2"/>
        <v>Bespreken</v>
      </c>
      <c r="K52" s="87" t="s">
        <v>94</v>
      </c>
      <c r="L52" s="83"/>
      <c r="M52" s="79" t="str">
        <f t="shared" si="1"/>
        <v>Bespreken</v>
      </c>
      <c r="N52" s="78"/>
      <c r="O52" s="94"/>
      <c r="P52" s="79"/>
      <c r="Q52" s="78" t="s">
        <v>461</v>
      </c>
      <c r="R52" s="81" t="s">
        <v>462</v>
      </c>
      <c r="S52" s="79"/>
      <c r="T52" s="78" t="s">
        <v>36</v>
      </c>
      <c r="U52" s="74"/>
      <c r="V52" s="79" t="str">
        <f t="shared" si="0"/>
        <v>Bespreken</v>
      </c>
      <c r="W52" s="78" t="s">
        <v>403</v>
      </c>
      <c r="X52" s="74" t="s">
        <v>463</v>
      </c>
      <c r="Y52" s="79"/>
      <c r="Z52" s="78" t="s">
        <v>367</v>
      </c>
      <c r="AA52" s="74"/>
      <c r="AB52" s="79"/>
      <c r="AC52" s="21"/>
      <c r="AD52" s="29">
        <v>1</v>
      </c>
      <c r="AE52" s="21"/>
      <c r="AG52" s="29" t="s">
        <v>465</v>
      </c>
      <c r="AH52" s="37" t="s">
        <v>466</v>
      </c>
      <c r="AI52" s="21" t="e">
        <v>#N/A</v>
      </c>
      <c r="AJ52" s="21" t="e">
        <v>#N/A</v>
      </c>
    </row>
    <row r="53" spans="1:36" s="29" customFormat="1" ht="240" x14ac:dyDescent="0.2">
      <c r="A53" s="39">
        <v>49</v>
      </c>
      <c r="B53" s="39" t="s">
        <v>30</v>
      </c>
      <c r="C53" s="74" t="s">
        <v>467</v>
      </c>
      <c r="D53" s="75" t="s">
        <v>32</v>
      </c>
      <c r="E53" s="74"/>
      <c r="F53" s="74"/>
      <c r="G53" s="90"/>
      <c r="H53" s="78" t="s">
        <v>468</v>
      </c>
      <c r="I53" s="74" t="s">
        <v>469</v>
      </c>
      <c r="J53" s="153" t="str">
        <f>I53</f>
        <v>Het risico dat een "acute ggz product"is gedeclareerd zonder dat er sprake is van een acute/crisis situatie (terechte levering) - zonder dat aan de voorwaarden wordt voldaan</v>
      </c>
      <c r="K53" s="78" t="s">
        <v>35</v>
      </c>
      <c r="L53" s="74" t="s">
        <v>36</v>
      </c>
      <c r="M53" s="79" t="str">
        <f t="shared" si="1"/>
        <v>Ja</v>
      </c>
      <c r="N53" s="78" t="s">
        <v>471</v>
      </c>
      <c r="O53" s="95" t="s">
        <v>472</v>
      </c>
      <c r="P53" s="78" t="s">
        <v>473</v>
      </c>
      <c r="Q53" s="96" t="s">
        <v>474</v>
      </c>
      <c r="R53" s="81"/>
      <c r="S53" s="79" t="str">
        <f>Q53</f>
        <v>Nog te veel onduidelijkheid regelgeving en daarmee vragen over de beheersing</v>
      </c>
      <c r="T53" s="96" t="s">
        <v>36</v>
      </c>
      <c r="U53" s="97" t="s">
        <v>54</v>
      </c>
      <c r="V53" s="79" t="s">
        <v>30</v>
      </c>
      <c r="W53" s="96" t="str">
        <f>S53</f>
        <v>Nog te veel onduidelijkheid regelgeving en daarmee vragen over de beheersing</v>
      </c>
      <c r="X53" s="97"/>
      <c r="Y53" s="79" t="str">
        <f>S53</f>
        <v>Nog te veel onduidelijkheid regelgeving en daarmee vragen over de beheersing</v>
      </c>
      <c r="Z53" s="96" t="s">
        <v>475</v>
      </c>
      <c r="AA53" s="97"/>
      <c r="AB53" s="79" t="str">
        <f>Y53</f>
        <v>Nog te veel onduidelijkheid regelgeving en daarmee vragen over de beheersing</v>
      </c>
      <c r="AC53" s="21"/>
      <c r="AD53" s="29">
        <v>2</v>
      </c>
      <c r="AE53" s="21"/>
      <c r="AG53" s="29" t="s">
        <v>465</v>
      </c>
      <c r="AH53" s="37" t="e">
        <v>#N/A</v>
      </c>
      <c r="AI53" s="21" t="e">
        <v>#N/A</v>
      </c>
      <c r="AJ53" s="21" t="e">
        <v>#N/A</v>
      </c>
    </row>
    <row r="54" spans="1:36" s="29" customFormat="1" ht="240" x14ac:dyDescent="0.2">
      <c r="A54" s="39">
        <v>50</v>
      </c>
      <c r="B54" s="39" t="s">
        <v>30</v>
      </c>
      <c r="C54" s="74" t="s">
        <v>467</v>
      </c>
      <c r="D54" s="75" t="s">
        <v>32</v>
      </c>
      <c r="E54" s="74"/>
      <c r="F54" s="74"/>
      <c r="G54" s="90"/>
      <c r="H54" s="78" t="s">
        <v>908</v>
      </c>
      <c r="I54" s="74" t="s">
        <v>908</v>
      </c>
      <c r="J54" s="153" t="str">
        <f>J53</f>
        <v>Het risico dat een "acute ggz product"is gedeclareerd zonder dat er sprake is van een acute/crisis situatie (terechte levering) - zonder dat aan de voorwaarden wordt voldaan</v>
      </c>
      <c r="K54" s="87" t="s">
        <v>94</v>
      </c>
      <c r="L54" s="83" t="s">
        <v>36</v>
      </c>
      <c r="M54" s="79" t="str">
        <f>M53</f>
        <v>Ja</v>
      </c>
      <c r="N54" s="78" t="str">
        <f>N53</f>
        <v>•  Overgang van crisis binnen budget naar het ZPM model? Geen onderscheid meer? Wat als iemand in crisis raakt terwijl die ligt opgenomen of tijdens FACT zorg, dan acute GGZ of blijft diegene binnen het ZPM? Hoe krijgt de acute ggz een plaats binnen het ZPM? 
•  Acute GGZ krijgt een eigen regel. Wat is status hiervan?</v>
      </c>
      <c r="O54" s="95" t="s">
        <v>472</v>
      </c>
      <c r="P54" s="78" t="str">
        <f>P53</f>
        <v xml:space="preserve">•  Er is tot op heden geen prestatie acute GGZ. Acute GGZ krijgt een eigen regel. Wat is status hiervan?
(toelichitng: Overgang van crisis binnen budget naar het ZPM model? Geen onderscheid meer? Wat als iemand in crisis raakt terwijl die ligt opgenomen of tijdens FACT zorg, dan acute GGZ of blijft diegene binnen het ZPM? Hoe krijgt de acute ggz een plaats binnen het ZPM? )
</v>
      </c>
      <c r="Q54" s="78" t="s">
        <v>478</v>
      </c>
      <c r="R54" s="81"/>
      <c r="S54" s="78" t="str">
        <f>S53</f>
        <v>Nog te veel onduidelijkheid regelgeving en daarmee vragen over de beheersing</v>
      </c>
      <c r="T54" s="78" t="s">
        <v>36</v>
      </c>
      <c r="U54" s="74" t="s">
        <v>54</v>
      </c>
      <c r="V54" s="79" t="s">
        <v>30</v>
      </c>
      <c r="W54" s="78" t="str">
        <f>W53</f>
        <v>Nog te veel onduidelijkheid regelgeving en daarmee vragen over de beheersing</v>
      </c>
      <c r="X54" s="74"/>
      <c r="Y54" s="78" t="str">
        <f>Y53</f>
        <v>Nog te veel onduidelijkheid regelgeving en daarmee vragen over de beheersing</v>
      </c>
      <c r="Z54" s="78" t="s">
        <v>367</v>
      </c>
      <c r="AA54" s="74"/>
      <c r="AB54" s="78" t="str">
        <f>AB53</f>
        <v>Nog te veel onduidelijkheid regelgeving en daarmee vragen over de beheersing</v>
      </c>
      <c r="AC54" s="21"/>
      <c r="AD54" s="29">
        <v>2</v>
      </c>
      <c r="AE54" s="21"/>
      <c r="AG54" s="29" t="s">
        <v>465</v>
      </c>
      <c r="AH54" s="37" t="s">
        <v>479</v>
      </c>
      <c r="AI54" s="21" t="s">
        <v>480</v>
      </c>
      <c r="AJ54" s="21">
        <v>0</v>
      </c>
    </row>
    <row r="55" spans="1:36" s="143" customFormat="1" ht="64" x14ac:dyDescent="0.2">
      <c r="A55" s="39">
        <v>51</v>
      </c>
      <c r="B55" s="39" t="s">
        <v>481</v>
      </c>
      <c r="C55" s="134" t="s">
        <v>467</v>
      </c>
      <c r="D55" s="135" t="s">
        <v>32</v>
      </c>
      <c r="E55" s="134"/>
      <c r="F55" s="134"/>
      <c r="G55" s="136"/>
      <c r="H55" s="137" t="s">
        <v>482</v>
      </c>
      <c r="I55" s="134" t="s">
        <v>482</v>
      </c>
      <c r="J55" s="150" t="str">
        <f t="shared" si="2"/>
        <v>Het risico dat een äcute ggz product"  wordt geopend en geindiceerd terwijl geen crisiszorg is geleverd (bijv. crisisdienst is niet uitgerukt)</v>
      </c>
      <c r="K55" s="139" t="s">
        <v>94</v>
      </c>
      <c r="L55" s="140" t="s">
        <v>36</v>
      </c>
      <c r="M55" s="138" t="str">
        <f t="shared" si="1"/>
        <v>Bespreken</v>
      </c>
      <c r="N55" s="137" t="s">
        <v>484</v>
      </c>
      <c r="O55" s="141" t="s">
        <v>472</v>
      </c>
      <c r="P55" s="138"/>
      <c r="Q55" s="137"/>
      <c r="R55" s="142"/>
      <c r="S55" s="138"/>
      <c r="T55" s="137"/>
      <c r="U55" s="134" t="s">
        <v>54</v>
      </c>
      <c r="V55" s="138" t="str">
        <f t="shared" si="0"/>
        <v>Bespreken</v>
      </c>
      <c r="W55" s="137"/>
      <c r="X55" s="134"/>
      <c r="Y55" s="138"/>
      <c r="Z55" s="137"/>
      <c r="AA55" s="134"/>
      <c r="AB55" s="138"/>
      <c r="AC55" s="133"/>
      <c r="AD55" s="143">
        <v>2</v>
      </c>
      <c r="AE55" s="133"/>
      <c r="AG55" s="143" t="s">
        <v>465</v>
      </c>
      <c r="AH55" s="144" t="s">
        <v>485</v>
      </c>
      <c r="AI55" s="133">
        <v>0</v>
      </c>
      <c r="AJ55" s="133" t="s">
        <v>486</v>
      </c>
    </row>
    <row r="56" spans="1:36" s="29" customFormat="1" ht="64" x14ac:dyDescent="0.2">
      <c r="A56" s="39">
        <v>52</v>
      </c>
      <c r="B56" s="39" t="s">
        <v>30</v>
      </c>
      <c r="C56" s="74" t="s">
        <v>467</v>
      </c>
      <c r="D56" s="75" t="s">
        <v>32</v>
      </c>
      <c r="E56" s="74"/>
      <c r="F56" s="74"/>
      <c r="G56" s="90"/>
      <c r="H56" s="78" t="s">
        <v>487</v>
      </c>
      <c r="I56" s="74" t="s">
        <v>487</v>
      </c>
      <c r="J56" s="153" t="str">
        <f t="shared" si="2"/>
        <v>Het risico dat een "acute ggz product" is gedeclareerd terwijl enkel sprake was van telefonisch contact/consultatie</v>
      </c>
      <c r="K56" s="87" t="s">
        <v>94</v>
      </c>
      <c r="L56" s="83" t="s">
        <v>36</v>
      </c>
      <c r="M56" s="79" t="str">
        <f t="shared" si="1"/>
        <v>Bespreken</v>
      </c>
      <c r="N56" s="78"/>
      <c r="O56" s="95" t="s">
        <v>472</v>
      </c>
      <c r="P56" s="79"/>
      <c r="Q56" s="78" t="s">
        <v>488</v>
      </c>
      <c r="R56" s="81"/>
      <c r="S56" s="79"/>
      <c r="T56" s="78" t="s">
        <v>36</v>
      </c>
      <c r="U56" s="74" t="s">
        <v>54</v>
      </c>
      <c r="V56" s="79" t="str">
        <f t="shared" si="0"/>
        <v>Bespreken</v>
      </c>
      <c r="W56" s="78" t="s">
        <v>489</v>
      </c>
      <c r="X56" s="74"/>
      <c r="Y56" s="79"/>
      <c r="Z56" s="78" t="s">
        <v>367</v>
      </c>
      <c r="AA56" s="74"/>
      <c r="AB56" s="79"/>
      <c r="AC56" s="21"/>
      <c r="AD56" s="29">
        <v>2</v>
      </c>
      <c r="AE56" s="21"/>
      <c r="AG56" s="29" t="s">
        <v>465</v>
      </c>
      <c r="AH56" s="21" t="s">
        <v>490</v>
      </c>
      <c r="AI56" s="21">
        <v>0</v>
      </c>
      <c r="AJ56" s="21">
        <v>0</v>
      </c>
    </row>
    <row r="57" spans="1:36" s="143" customFormat="1" ht="144" x14ac:dyDescent="0.2">
      <c r="A57" s="39">
        <v>53</v>
      </c>
      <c r="B57" s="39" t="s">
        <v>493</v>
      </c>
      <c r="C57" s="134" t="s">
        <v>467</v>
      </c>
      <c r="D57" s="135"/>
      <c r="E57" s="135" t="s">
        <v>32</v>
      </c>
      <c r="F57" s="134"/>
      <c r="G57" s="136"/>
      <c r="H57" s="137" t="s">
        <v>491</v>
      </c>
      <c r="I57" s="134" t="s">
        <v>491</v>
      </c>
      <c r="J57" s="150" t="str">
        <f t="shared" si="2"/>
        <v>Het risico dat niet multidisciplinair gewerkt wordt binnen de geneeskundige GGZ voor complexe tot zeer complexe problematiek</v>
      </c>
      <c r="K57" s="87" t="s">
        <v>94</v>
      </c>
      <c r="L57" s="83"/>
      <c r="M57" s="138" t="s">
        <v>54</v>
      </c>
      <c r="N57" s="148"/>
      <c r="O57" s="149"/>
      <c r="P57" s="150"/>
      <c r="Q57" s="137"/>
      <c r="R57" s="142"/>
      <c r="S57" s="138"/>
      <c r="T57" s="78" t="s">
        <v>36</v>
      </c>
      <c r="U57" s="74" t="s">
        <v>36</v>
      </c>
      <c r="V57" s="138" t="str">
        <f t="shared" si="0"/>
        <v>ja</v>
      </c>
      <c r="W57" s="78" t="s">
        <v>58</v>
      </c>
      <c r="X57" s="74" t="s">
        <v>43</v>
      </c>
      <c r="Y57" s="138"/>
      <c r="Z57" s="78" t="s">
        <v>492</v>
      </c>
      <c r="AA57" s="74"/>
      <c r="AB57" s="138"/>
      <c r="AC57" s="133"/>
      <c r="AD57" s="143">
        <v>2</v>
      </c>
      <c r="AE57" s="133"/>
      <c r="AG57" s="143" t="s">
        <v>465</v>
      </c>
      <c r="AH57" s="133" t="e">
        <v>#N/A</v>
      </c>
      <c r="AI57" s="133" t="e">
        <v>#N/A</v>
      </c>
      <c r="AJ57" s="133" t="e">
        <v>#N/A</v>
      </c>
    </row>
    <row r="58" spans="1:36" s="29" customFormat="1" ht="174" customHeight="1" x14ac:dyDescent="0.2">
      <c r="A58" s="39">
        <v>54</v>
      </c>
      <c r="B58" s="39" t="s">
        <v>909</v>
      </c>
      <c r="C58" s="74" t="s">
        <v>467</v>
      </c>
      <c r="D58" s="75" t="s">
        <v>32</v>
      </c>
      <c r="E58" s="74"/>
      <c r="F58" s="74"/>
      <c r="G58" s="90"/>
      <c r="H58" s="78" t="s">
        <v>910</v>
      </c>
      <c r="I58" s="74" t="s">
        <v>910</v>
      </c>
      <c r="J58" s="153" t="str">
        <f t="shared" si="2"/>
        <v>Het risico dat zorg wordt gedeclareerd die in een ander domein (niet Zvw) thuishoort en dus niet behoort tot de geneeskundige ggz</v>
      </c>
      <c r="K58" s="78" t="s">
        <v>35</v>
      </c>
      <c r="L58" s="74" t="s">
        <v>36</v>
      </c>
      <c r="M58" s="79" t="str">
        <f t="shared" si="1"/>
        <v>Ja</v>
      </c>
      <c r="N58" s="151" t="s">
        <v>495</v>
      </c>
      <c r="O58" s="152" t="s">
        <v>496</v>
      </c>
      <c r="P58" s="153"/>
      <c r="Q58" s="78" t="s">
        <v>498</v>
      </c>
      <c r="R58" s="81" t="s">
        <v>911</v>
      </c>
      <c r="S58" s="79"/>
      <c r="T58" s="78" t="s">
        <v>36</v>
      </c>
      <c r="U58" s="74" t="s">
        <v>54</v>
      </c>
      <c r="V58" s="79" t="str">
        <f t="shared" si="0"/>
        <v>Bespreken</v>
      </c>
      <c r="W58" s="78" t="s">
        <v>501</v>
      </c>
      <c r="X58" s="74"/>
      <c r="Y58" s="79"/>
      <c r="Z58" s="78" t="s">
        <v>449</v>
      </c>
      <c r="AA58" s="74"/>
      <c r="AB58" s="79"/>
      <c r="AC58" s="21"/>
      <c r="AD58" s="29">
        <v>2</v>
      </c>
      <c r="AE58" s="21"/>
      <c r="AG58" s="29" t="s">
        <v>356</v>
      </c>
      <c r="AH58" s="21" t="s">
        <v>505</v>
      </c>
      <c r="AI58" s="21" t="s">
        <v>29</v>
      </c>
      <c r="AJ58" s="21" t="s">
        <v>506</v>
      </c>
    </row>
    <row r="59" spans="1:36" s="29" customFormat="1" ht="144" x14ac:dyDescent="0.2">
      <c r="A59" s="39">
        <v>55</v>
      </c>
      <c r="B59" s="39"/>
      <c r="C59" s="74" t="s">
        <v>507</v>
      </c>
      <c r="D59" s="76"/>
      <c r="E59" s="75" t="s">
        <v>32</v>
      </c>
      <c r="F59" s="76"/>
      <c r="G59" s="77"/>
      <c r="H59" s="78" t="s">
        <v>508</v>
      </c>
      <c r="I59" s="74" t="s">
        <v>508</v>
      </c>
      <c r="J59" s="153" t="str">
        <f t="shared" si="2"/>
        <v>Het risico dat zorg wordt geleverd die geen gepaste zorg betreft</v>
      </c>
      <c r="K59" s="87" t="s">
        <v>94</v>
      </c>
      <c r="L59" s="83"/>
      <c r="M59" s="79" t="s">
        <v>54</v>
      </c>
      <c r="N59" s="151"/>
      <c r="O59" s="154"/>
      <c r="P59" s="153"/>
      <c r="Q59" s="78"/>
      <c r="R59" s="81"/>
      <c r="S59" s="79"/>
      <c r="T59" s="78" t="s">
        <v>36</v>
      </c>
      <c r="U59" s="74"/>
      <c r="V59" s="79" t="str">
        <f t="shared" si="0"/>
        <v>Bespreken</v>
      </c>
      <c r="W59" s="78" t="s">
        <v>509</v>
      </c>
      <c r="X59" s="74" t="s">
        <v>43</v>
      </c>
      <c r="Y59" s="79"/>
      <c r="Z59" s="78" t="s">
        <v>456</v>
      </c>
      <c r="AA59" s="74"/>
      <c r="AB59" s="79"/>
      <c r="AC59" s="21"/>
      <c r="AD59" s="29">
        <v>2</v>
      </c>
      <c r="AE59" s="21"/>
      <c r="AG59" s="29" t="s">
        <v>356</v>
      </c>
      <c r="AH59" s="21" t="s">
        <v>512</v>
      </c>
      <c r="AI59" s="21" t="s">
        <v>114</v>
      </c>
      <c r="AJ59" s="21">
        <v>0</v>
      </c>
    </row>
    <row r="60" spans="1:36" s="29" customFormat="1" ht="96" x14ac:dyDescent="0.2">
      <c r="A60" s="39">
        <v>56</v>
      </c>
      <c r="B60" s="39"/>
      <c r="C60" s="74" t="s">
        <v>507</v>
      </c>
      <c r="D60" s="75" t="s">
        <v>32</v>
      </c>
      <c r="E60" s="76"/>
      <c r="F60" s="76"/>
      <c r="G60" s="77"/>
      <c r="H60" s="78" t="s">
        <v>513</v>
      </c>
      <c r="I60" s="74" t="s">
        <v>513</v>
      </c>
      <c r="J60" s="153" t="str">
        <f t="shared" si="2"/>
        <v>Het risico dat verblijfsdagen gelijktijdig worden gedeclareerd met WLZ / MSZ</v>
      </c>
      <c r="K60" s="87" t="s">
        <v>94</v>
      </c>
      <c r="L60" s="83"/>
      <c r="M60" s="79" t="s">
        <v>54</v>
      </c>
      <c r="N60" s="151"/>
      <c r="O60" s="154"/>
      <c r="P60" s="153"/>
      <c r="Q60" s="78" t="s">
        <v>515</v>
      </c>
      <c r="R60" s="81" t="s">
        <v>516</v>
      </c>
      <c r="S60" s="79"/>
      <c r="T60" s="78" t="s">
        <v>36</v>
      </c>
      <c r="U60" s="74"/>
      <c r="V60" s="79" t="str">
        <f t="shared" si="0"/>
        <v>Bespreken</v>
      </c>
      <c r="W60" s="78" t="s">
        <v>518</v>
      </c>
      <c r="X60" s="74" t="s">
        <v>519</v>
      </c>
      <c r="Y60" s="79"/>
      <c r="Z60" s="78" t="s">
        <v>449</v>
      </c>
      <c r="AA60" s="74"/>
      <c r="AB60" s="79"/>
      <c r="AC60" s="21"/>
      <c r="AD60" s="29">
        <v>2</v>
      </c>
      <c r="AE60" s="21"/>
      <c r="AG60" s="29" t="s">
        <v>356</v>
      </c>
      <c r="AH60" s="21" t="s">
        <v>521</v>
      </c>
      <c r="AI60" s="21" t="s">
        <v>522</v>
      </c>
      <c r="AJ60" s="21">
        <v>0</v>
      </c>
    </row>
    <row r="61" spans="1:36" s="29" customFormat="1" ht="64" x14ac:dyDescent="0.2">
      <c r="A61" s="39">
        <v>57</v>
      </c>
      <c r="B61" s="39"/>
      <c r="C61" s="74" t="s">
        <v>507</v>
      </c>
      <c r="D61" s="75" t="s">
        <v>32</v>
      </c>
      <c r="E61" s="76"/>
      <c r="F61" s="76"/>
      <c r="G61" s="77"/>
      <c r="H61" s="78" t="s">
        <v>523</v>
      </c>
      <c r="I61" s="74" t="s">
        <v>523</v>
      </c>
      <c r="J61" s="153" t="str">
        <f t="shared" si="2"/>
        <v>Het risico dat tijdens verblijf in de GGZ instelling ook farmacie/fysiotherapie/etc. op wordt gedeclareerd.</v>
      </c>
      <c r="K61" s="87" t="s">
        <v>94</v>
      </c>
      <c r="L61" s="83"/>
      <c r="M61" s="79" t="s">
        <v>54</v>
      </c>
      <c r="N61" s="151"/>
      <c r="O61" s="154"/>
      <c r="P61" s="153"/>
      <c r="Q61" s="78" t="s">
        <v>525</v>
      </c>
      <c r="R61" s="81" t="s">
        <v>526</v>
      </c>
      <c r="S61" s="79"/>
      <c r="T61" s="78" t="s">
        <v>36</v>
      </c>
      <c r="U61" s="74"/>
      <c r="V61" s="79" t="str">
        <f t="shared" si="0"/>
        <v>Bespreken</v>
      </c>
      <c r="W61" s="78" t="s">
        <v>528</v>
      </c>
      <c r="X61" s="74"/>
      <c r="Y61" s="79"/>
      <c r="Z61" s="78" t="s">
        <v>449</v>
      </c>
      <c r="AA61" s="74"/>
      <c r="AB61" s="79"/>
      <c r="AC61" s="21"/>
      <c r="AD61" s="29">
        <v>2</v>
      </c>
      <c r="AE61" s="21"/>
      <c r="AG61" s="29" t="s">
        <v>356</v>
      </c>
      <c r="AH61" s="21" t="s">
        <v>530</v>
      </c>
      <c r="AI61" s="21" t="s">
        <v>114</v>
      </c>
      <c r="AJ61" s="21">
        <v>0</v>
      </c>
    </row>
    <row r="62" spans="1:36" s="29" customFormat="1" ht="96" x14ac:dyDescent="0.2">
      <c r="A62" s="39">
        <v>58</v>
      </c>
      <c r="B62" s="39"/>
      <c r="C62" s="74" t="s">
        <v>507</v>
      </c>
      <c r="D62" s="75" t="s">
        <v>32</v>
      </c>
      <c r="E62" s="76"/>
      <c r="F62" s="76"/>
      <c r="G62" s="77"/>
      <c r="H62" s="78" t="s">
        <v>912</v>
      </c>
      <c r="I62" s="74" t="s">
        <v>532</v>
      </c>
      <c r="J62" s="153" t="str">
        <f>H62</f>
        <v>Het risico dat zorg dubbel wordt gedeclareerd.</v>
      </c>
      <c r="K62" s="87" t="s">
        <v>94</v>
      </c>
      <c r="L62" s="83"/>
      <c r="M62" s="79" t="s">
        <v>54</v>
      </c>
      <c r="N62" s="151"/>
      <c r="O62" s="154"/>
      <c r="P62" s="153"/>
      <c r="Q62" s="80" t="s">
        <v>534</v>
      </c>
      <c r="R62" s="81" t="s">
        <v>535</v>
      </c>
      <c r="S62" s="79"/>
      <c r="T62" s="78" t="s">
        <v>36</v>
      </c>
      <c r="U62" s="74"/>
      <c r="V62" s="79" t="str">
        <f t="shared" si="0"/>
        <v>Bespreken</v>
      </c>
      <c r="W62" s="78" t="s">
        <v>509</v>
      </c>
      <c r="X62" s="74"/>
      <c r="Y62" s="79"/>
      <c r="Z62" s="78" t="s">
        <v>456</v>
      </c>
      <c r="AA62" s="74"/>
      <c r="AB62" s="79"/>
      <c r="AC62" s="21"/>
      <c r="AD62" s="29">
        <v>2</v>
      </c>
      <c r="AE62" s="21"/>
      <c r="AG62" s="29" t="s">
        <v>356</v>
      </c>
      <c r="AH62" s="21" t="s">
        <v>538</v>
      </c>
      <c r="AI62" s="21" t="s">
        <v>29</v>
      </c>
      <c r="AJ62" s="21">
        <v>0</v>
      </c>
    </row>
    <row r="63" spans="1:36" s="29" customFormat="1" ht="256" x14ac:dyDescent="0.2">
      <c r="A63" s="39">
        <v>59</v>
      </c>
      <c r="B63" s="39" t="s">
        <v>913</v>
      </c>
      <c r="C63" s="74" t="s">
        <v>539</v>
      </c>
      <c r="D63" s="75" t="s">
        <v>32</v>
      </c>
      <c r="E63" s="76"/>
      <c r="F63" s="76"/>
      <c r="G63" s="77"/>
      <c r="H63" s="78" t="s">
        <v>540</v>
      </c>
      <c r="I63" s="74" t="s">
        <v>541</v>
      </c>
      <c r="J63" s="153" t="str">
        <f t="shared" ref="J63:J64" si="3">H63</f>
        <v xml:space="preserve">Het risico dat bij declaratie niet voldaan is aan de voorwaarden voor methadonverstrekking. 
</v>
      </c>
      <c r="K63" s="78" t="s">
        <v>35</v>
      </c>
      <c r="L63" s="74"/>
      <c r="M63" s="79" t="s">
        <v>36</v>
      </c>
      <c r="N63" s="151" t="s">
        <v>543</v>
      </c>
      <c r="O63" s="154"/>
      <c r="P63" s="153" t="s">
        <v>544</v>
      </c>
      <c r="Q63" s="82" t="s">
        <v>545</v>
      </c>
      <c r="R63" s="81" t="s">
        <v>546</v>
      </c>
      <c r="S63" s="79"/>
      <c r="T63" s="151" t="s">
        <v>36</v>
      </c>
      <c r="U63" s="152"/>
      <c r="V63" s="153" t="str">
        <f t="shared" si="0"/>
        <v>Bespreken</v>
      </c>
      <c r="W63" s="78" t="s">
        <v>547</v>
      </c>
      <c r="X63" s="74"/>
      <c r="Y63" s="79"/>
      <c r="Z63" s="78" t="s">
        <v>549</v>
      </c>
      <c r="AA63" s="74"/>
      <c r="AB63" s="79"/>
      <c r="AC63" s="21"/>
      <c r="AD63" s="29">
        <v>2</v>
      </c>
      <c r="AE63" s="21"/>
      <c r="AG63" s="29" t="s">
        <v>356</v>
      </c>
      <c r="AH63" s="21" t="s">
        <v>550</v>
      </c>
      <c r="AI63" s="21" t="s">
        <v>29</v>
      </c>
      <c r="AJ63" s="21">
        <v>0</v>
      </c>
    </row>
    <row r="64" spans="1:36" s="29" customFormat="1" ht="256" x14ac:dyDescent="0.2">
      <c r="A64" s="39">
        <v>60</v>
      </c>
      <c r="B64" s="39" t="s">
        <v>913</v>
      </c>
      <c r="C64" s="74" t="s">
        <v>539</v>
      </c>
      <c r="D64" s="75" t="s">
        <v>32</v>
      </c>
      <c r="E64" s="76"/>
      <c r="F64" s="76"/>
      <c r="G64" s="77"/>
      <c r="H64" s="78" t="s">
        <v>551</v>
      </c>
      <c r="I64" s="74" t="s">
        <v>552</v>
      </c>
      <c r="J64" s="153" t="str">
        <f t="shared" si="3"/>
        <v xml:space="preserve">Het risico dat een ECT wordt gedeclareerd, die niet voldoet aan de voorwaarden.
</v>
      </c>
      <c r="K64" s="78" t="s">
        <v>35</v>
      </c>
      <c r="L64" s="74"/>
      <c r="M64" s="79" t="s">
        <v>36</v>
      </c>
      <c r="N64" s="151" t="s">
        <v>543</v>
      </c>
      <c r="O64" s="154"/>
      <c r="P64" s="153" t="s">
        <v>544</v>
      </c>
      <c r="Q64" s="78" t="s">
        <v>553</v>
      </c>
      <c r="R64" s="81" t="s">
        <v>554</v>
      </c>
      <c r="S64" s="79"/>
      <c r="T64" s="78" t="s">
        <v>36</v>
      </c>
      <c r="U64" s="74"/>
      <c r="V64" s="79" t="str">
        <f t="shared" si="0"/>
        <v>Bespreken</v>
      </c>
      <c r="W64" s="78" t="s">
        <v>555</v>
      </c>
      <c r="X64" s="74"/>
      <c r="Y64" s="79"/>
      <c r="Z64" s="78" t="s">
        <v>549</v>
      </c>
      <c r="AA64" s="74"/>
      <c r="AB64" s="79"/>
      <c r="AC64" s="21"/>
      <c r="AD64" s="29">
        <v>2</v>
      </c>
      <c r="AE64" s="21"/>
      <c r="AG64" s="29" t="s">
        <v>356</v>
      </c>
      <c r="AH64" s="21" t="s">
        <v>538</v>
      </c>
      <c r="AI64" s="21" t="s">
        <v>29</v>
      </c>
      <c r="AJ64" s="21">
        <v>0</v>
      </c>
    </row>
    <row r="65" spans="1:36" s="29" customFormat="1" ht="256" x14ac:dyDescent="0.2">
      <c r="A65" s="39">
        <v>61</v>
      </c>
      <c r="B65" s="39" t="s">
        <v>913</v>
      </c>
      <c r="C65" s="74" t="s">
        <v>539</v>
      </c>
      <c r="D65" s="75" t="s">
        <v>32</v>
      </c>
      <c r="E65" s="76"/>
      <c r="F65" s="76"/>
      <c r="G65" s="77"/>
      <c r="H65" s="78" t="s">
        <v>556</v>
      </c>
      <c r="I65" s="74" t="s">
        <v>556</v>
      </c>
      <c r="J65" s="153" t="str">
        <f t="shared" si="2"/>
        <v>Het risico dat de overige verrichtingen niet conform voorwaarden gedeclareerd worden.</v>
      </c>
      <c r="K65" s="78" t="s">
        <v>35</v>
      </c>
      <c r="L65" s="74"/>
      <c r="M65" s="79" t="s">
        <v>36</v>
      </c>
      <c r="N65" s="151" t="s">
        <v>543</v>
      </c>
      <c r="O65" s="154"/>
      <c r="P65" s="153" t="s">
        <v>544</v>
      </c>
      <c r="Q65" s="78" t="s">
        <v>553</v>
      </c>
      <c r="R65" s="81" t="s">
        <v>557</v>
      </c>
      <c r="S65" s="79"/>
      <c r="T65" s="78" t="s">
        <v>36</v>
      </c>
      <c r="U65" s="74"/>
      <c r="V65" s="79" t="str">
        <f t="shared" si="0"/>
        <v>Bespreken</v>
      </c>
      <c r="W65" s="78" t="s">
        <v>558</v>
      </c>
      <c r="X65" s="74"/>
      <c r="Y65" s="79"/>
      <c r="Z65" s="78" t="s">
        <v>549</v>
      </c>
      <c r="AA65" s="74"/>
      <c r="AB65" s="79"/>
      <c r="AC65" s="21"/>
      <c r="AD65" s="29">
        <v>2</v>
      </c>
      <c r="AE65" s="21"/>
      <c r="AG65" s="29" t="s">
        <v>356</v>
      </c>
      <c r="AH65" s="21" t="s">
        <v>142</v>
      </c>
      <c r="AI65" s="21">
        <v>0</v>
      </c>
      <c r="AJ65" s="21">
        <v>0</v>
      </c>
    </row>
    <row r="66" spans="1:36" s="29" customFormat="1" ht="256" x14ac:dyDescent="0.2">
      <c r="A66" s="39">
        <v>62</v>
      </c>
      <c r="B66" s="39" t="s">
        <v>913</v>
      </c>
      <c r="C66" s="74" t="s">
        <v>539</v>
      </c>
      <c r="D66" s="74"/>
      <c r="E66" s="75" t="s">
        <v>32</v>
      </c>
      <c r="F66" s="74"/>
      <c r="G66" s="90"/>
      <c r="H66" s="78" t="s">
        <v>559</v>
      </c>
      <c r="I66" s="74" t="s">
        <v>144</v>
      </c>
      <c r="J66" s="153" t="str">
        <f t="shared" ref="J66:J70" si="4">H66</f>
        <v>Het risico dat een intercollegiaal consult ten onrechte wordt gedeclareerd.</v>
      </c>
      <c r="K66" s="78" t="s">
        <v>35</v>
      </c>
      <c r="L66" s="74"/>
      <c r="M66" s="79" t="s">
        <v>36</v>
      </c>
      <c r="N66" s="151" t="s">
        <v>543</v>
      </c>
      <c r="O66" s="154"/>
      <c r="P66" s="153" t="s">
        <v>544</v>
      </c>
      <c r="Q66" s="78" t="s">
        <v>561</v>
      </c>
      <c r="R66" s="81"/>
      <c r="S66" s="79"/>
      <c r="T66" s="78" t="s">
        <v>36</v>
      </c>
      <c r="U66" s="74"/>
      <c r="V66" s="79" t="str">
        <f t="shared" si="0"/>
        <v>Bespreken</v>
      </c>
      <c r="W66" s="78" t="s">
        <v>58</v>
      </c>
      <c r="X66" s="74" t="s">
        <v>43</v>
      </c>
      <c r="Y66" s="79"/>
      <c r="Z66" s="78" t="s">
        <v>151</v>
      </c>
      <c r="AA66" s="74"/>
      <c r="AB66" s="79"/>
      <c r="AC66" s="21"/>
      <c r="AD66" s="29">
        <v>2</v>
      </c>
      <c r="AE66" s="21"/>
      <c r="AG66" s="29" t="s">
        <v>356</v>
      </c>
      <c r="AH66" s="21" t="s">
        <v>124</v>
      </c>
      <c r="AI66" s="21">
        <v>0</v>
      </c>
      <c r="AJ66" s="21" t="s">
        <v>564</v>
      </c>
    </row>
    <row r="67" spans="1:36" s="29" customFormat="1" ht="256" x14ac:dyDescent="0.2">
      <c r="A67" s="39">
        <v>63</v>
      </c>
      <c r="B67" s="39" t="s">
        <v>913</v>
      </c>
      <c r="C67" s="74" t="s">
        <v>539</v>
      </c>
      <c r="D67" s="75" t="s">
        <v>32</v>
      </c>
      <c r="E67" s="74"/>
      <c r="F67" s="74"/>
      <c r="G67" s="90"/>
      <c r="H67" s="78" t="s">
        <v>565</v>
      </c>
      <c r="I67" s="74" t="s">
        <v>566</v>
      </c>
      <c r="J67" s="153" t="str">
        <f t="shared" si="4"/>
        <v>Het risico dat een intercollegiaal consult wordt gedeclareerd, die niet feitelijk is geleverd</v>
      </c>
      <c r="K67" s="78" t="s">
        <v>35</v>
      </c>
      <c r="L67" s="74"/>
      <c r="M67" s="79" t="s">
        <v>36</v>
      </c>
      <c r="N67" s="151" t="s">
        <v>543</v>
      </c>
      <c r="O67" s="154"/>
      <c r="P67" s="153" t="s">
        <v>544</v>
      </c>
      <c r="Q67" s="78" t="s">
        <v>158</v>
      </c>
      <c r="R67" s="81"/>
      <c r="S67" s="79"/>
      <c r="T67" s="78" t="s">
        <v>36</v>
      </c>
      <c r="U67" s="74"/>
      <c r="V67" s="79" t="str">
        <f t="shared" si="0"/>
        <v>Bespreken</v>
      </c>
      <c r="W67" s="78" t="s">
        <v>160</v>
      </c>
      <c r="X67" s="74"/>
      <c r="Y67" s="79"/>
      <c r="Z67" s="78" t="s">
        <v>161</v>
      </c>
      <c r="AA67" s="74"/>
      <c r="AB67" s="79"/>
      <c r="AC67" s="21"/>
      <c r="AD67" s="29">
        <v>2</v>
      </c>
      <c r="AE67" s="21"/>
      <c r="AG67" s="29" t="s">
        <v>356</v>
      </c>
      <c r="AH67" s="21" t="s">
        <v>142</v>
      </c>
      <c r="AI67" s="21">
        <v>0</v>
      </c>
      <c r="AJ67" s="21">
        <v>0</v>
      </c>
    </row>
    <row r="68" spans="1:36" s="29" customFormat="1" ht="256" x14ac:dyDescent="0.2">
      <c r="A68" s="39">
        <v>64</v>
      </c>
      <c r="B68" s="39" t="s">
        <v>913</v>
      </c>
      <c r="C68" s="74" t="s">
        <v>539</v>
      </c>
      <c r="D68" s="75" t="s">
        <v>32</v>
      </c>
      <c r="E68" s="74"/>
      <c r="F68" s="74"/>
      <c r="G68" s="90"/>
      <c r="H68" s="78" t="s">
        <v>570</v>
      </c>
      <c r="I68" s="74" t="s">
        <v>164</v>
      </c>
      <c r="J68" s="153" t="str">
        <f t="shared" si="4"/>
        <v>Het risico dat een intercollegiaal consult wordt gedeclareerd, die niet voldoet aan de voorwaarden.</v>
      </c>
      <c r="K68" s="78" t="s">
        <v>35</v>
      </c>
      <c r="L68" s="74"/>
      <c r="M68" s="79" t="s">
        <v>36</v>
      </c>
      <c r="N68" s="151" t="s">
        <v>543</v>
      </c>
      <c r="O68" s="154"/>
      <c r="P68" s="153" t="s">
        <v>544</v>
      </c>
      <c r="Q68" s="78" t="s">
        <v>167</v>
      </c>
      <c r="R68" s="81"/>
      <c r="S68" s="79"/>
      <c r="T68" s="78" t="s">
        <v>36</v>
      </c>
      <c r="U68" s="74"/>
      <c r="V68" s="79" t="str">
        <f t="shared" si="0"/>
        <v>Bespreken</v>
      </c>
      <c r="W68" s="78" t="s">
        <v>160</v>
      </c>
      <c r="X68" s="74"/>
      <c r="Y68" s="79"/>
      <c r="Z68" s="78" t="s">
        <v>167</v>
      </c>
      <c r="AA68" s="74"/>
      <c r="AB68" s="79"/>
      <c r="AC68" s="21"/>
      <c r="AD68" s="29">
        <v>2</v>
      </c>
      <c r="AE68" s="21"/>
      <c r="AG68" s="29" t="s">
        <v>356</v>
      </c>
      <c r="AH68" s="21" t="s">
        <v>574</v>
      </c>
      <c r="AI68" s="21" t="s">
        <v>114</v>
      </c>
      <c r="AJ68" s="21">
        <v>0</v>
      </c>
    </row>
    <row r="69" spans="1:36" s="29" customFormat="1" ht="256" x14ac:dyDescent="0.2">
      <c r="A69" s="39">
        <v>65</v>
      </c>
      <c r="B69" s="39" t="s">
        <v>913</v>
      </c>
      <c r="C69" s="74" t="s">
        <v>539</v>
      </c>
      <c r="D69" s="75" t="s">
        <v>32</v>
      </c>
      <c r="E69" s="74"/>
      <c r="F69" s="74"/>
      <c r="G69" s="90"/>
      <c r="H69" s="78" t="s">
        <v>575</v>
      </c>
      <c r="I69" s="74" t="s">
        <v>576</v>
      </c>
      <c r="J69" s="153" t="str">
        <f t="shared" si="4"/>
        <v>Het risico dat de deelprestatie VZO (verblijf zonder overnachting) gedeclareerd wordt waarbij niet aan de voorwaarden is voldaan. 
Extra aandachtspunt: Terechte indicatie van VZO</v>
      </c>
      <c r="K69" s="78" t="s">
        <v>35</v>
      </c>
      <c r="L69" s="74"/>
      <c r="M69" s="79" t="s">
        <v>36</v>
      </c>
      <c r="N69" s="151" t="s">
        <v>578</v>
      </c>
      <c r="O69" s="154"/>
      <c r="P69" s="153" t="s">
        <v>544</v>
      </c>
      <c r="Q69" s="78" t="s">
        <v>553</v>
      </c>
      <c r="R69" s="81" t="s">
        <v>579</v>
      </c>
      <c r="S69" s="79"/>
      <c r="T69" s="78" t="s">
        <v>36</v>
      </c>
      <c r="U69" s="74"/>
      <c r="V69" s="79" t="str">
        <f t="shared" si="0"/>
        <v>Bespreken</v>
      </c>
      <c r="W69" s="82" t="s">
        <v>580</v>
      </c>
      <c r="X69" s="89" t="s">
        <v>581</v>
      </c>
      <c r="Y69" s="79"/>
      <c r="Z69" s="82" t="s">
        <v>582</v>
      </c>
      <c r="AA69" s="89"/>
      <c r="AB69" s="79"/>
      <c r="AC69" s="21"/>
      <c r="AD69" s="29">
        <v>2</v>
      </c>
      <c r="AE69" s="21"/>
      <c r="AG69" s="29" t="s">
        <v>356</v>
      </c>
      <c r="AH69" s="21" t="s">
        <v>583</v>
      </c>
      <c r="AI69" s="21" t="s">
        <v>114</v>
      </c>
      <c r="AJ69" s="21">
        <v>0</v>
      </c>
    </row>
    <row r="70" spans="1:36" s="29" customFormat="1" ht="208" x14ac:dyDescent="0.2">
      <c r="A70" s="39">
        <v>66</v>
      </c>
      <c r="B70" s="39" t="s">
        <v>913</v>
      </c>
      <c r="C70" s="74" t="s">
        <v>592</v>
      </c>
      <c r="D70" s="75" t="s">
        <v>32</v>
      </c>
      <c r="E70" s="74"/>
      <c r="F70" s="74"/>
      <c r="G70" s="90"/>
      <c r="H70" s="78" t="s">
        <v>593</v>
      </c>
      <c r="I70" s="74" t="s">
        <v>914</v>
      </c>
      <c r="J70" s="153" t="str">
        <f t="shared" si="4"/>
        <v>het risico dat reistijd wordt gedeclareerd maar niet is geleverd</v>
      </c>
      <c r="K70" s="78" t="s">
        <v>35</v>
      </c>
      <c r="L70" s="74"/>
      <c r="M70" s="79" t="s">
        <v>36</v>
      </c>
      <c r="N70" s="151" t="s">
        <v>596</v>
      </c>
      <c r="O70" s="154"/>
      <c r="P70" s="153" t="s">
        <v>915</v>
      </c>
      <c r="Q70" s="78" t="s">
        <v>598</v>
      </c>
      <c r="R70" s="81"/>
      <c r="S70" s="79"/>
      <c r="T70" s="78" t="s">
        <v>36</v>
      </c>
      <c r="U70" s="74"/>
      <c r="V70" s="79" t="str">
        <f t="shared" ref="V70:V105" si="5">IF(U70=T70,T70,"Bespreken")</f>
        <v>Bespreken</v>
      </c>
      <c r="W70" s="82" t="s">
        <v>600</v>
      </c>
      <c r="X70" s="89"/>
      <c r="Y70" s="79"/>
      <c r="Z70" s="78" t="s">
        <v>602</v>
      </c>
      <c r="AA70" s="74"/>
      <c r="AB70" s="79"/>
      <c r="AC70" s="21"/>
      <c r="AD70" s="29">
        <v>2</v>
      </c>
      <c r="AE70" s="21"/>
      <c r="AG70" s="29" t="s">
        <v>356</v>
      </c>
      <c r="AH70" s="21" t="s">
        <v>603</v>
      </c>
      <c r="AI70" s="21" t="s">
        <v>604</v>
      </c>
      <c r="AJ70" s="21">
        <v>0</v>
      </c>
    </row>
    <row r="71" spans="1:36" s="29" customFormat="1" ht="208" x14ac:dyDescent="0.2">
      <c r="A71" s="39">
        <v>67</v>
      </c>
      <c r="B71" s="39" t="s">
        <v>913</v>
      </c>
      <c r="C71" s="74" t="s">
        <v>592</v>
      </c>
      <c r="D71" s="75" t="s">
        <v>32</v>
      </c>
      <c r="E71" s="74"/>
      <c r="F71" s="74"/>
      <c r="G71" s="90"/>
      <c r="H71" s="78" t="s">
        <v>605</v>
      </c>
      <c r="I71" s="74" t="s">
        <v>605</v>
      </c>
      <c r="J71" s="153" t="s">
        <v>916</v>
      </c>
      <c r="K71" s="78" t="s">
        <v>35</v>
      </c>
      <c r="L71" s="74"/>
      <c r="M71" s="79" t="s">
        <v>36</v>
      </c>
      <c r="N71" s="151" t="s">
        <v>596</v>
      </c>
      <c r="O71" s="154"/>
      <c r="P71" s="153" t="s">
        <v>915</v>
      </c>
      <c r="Q71" s="78" t="s">
        <v>917</v>
      </c>
      <c r="R71" s="81"/>
      <c r="S71" s="79"/>
      <c r="T71" s="78" t="s">
        <v>36</v>
      </c>
      <c r="U71" s="74"/>
      <c r="V71" s="79" t="str">
        <f t="shared" si="5"/>
        <v>Bespreken</v>
      </c>
      <c r="W71" s="78" t="s">
        <v>58</v>
      </c>
      <c r="X71" s="74"/>
      <c r="Y71" s="79"/>
      <c r="Z71" s="78" t="s">
        <v>602</v>
      </c>
      <c r="AA71" s="74"/>
      <c r="AB71" s="79"/>
      <c r="AC71" s="21"/>
      <c r="AD71" s="29">
        <v>2</v>
      </c>
      <c r="AE71" s="21"/>
      <c r="AG71" s="29" t="s">
        <v>356</v>
      </c>
      <c r="AH71" s="21" t="s">
        <v>610</v>
      </c>
      <c r="AI71" s="21" t="s">
        <v>114</v>
      </c>
      <c r="AJ71" s="21">
        <v>0</v>
      </c>
    </row>
    <row r="72" spans="1:36" s="29" customFormat="1" ht="256" x14ac:dyDescent="0.2">
      <c r="A72" s="39">
        <v>68</v>
      </c>
      <c r="B72" s="39" t="s">
        <v>30</v>
      </c>
      <c r="C72" s="74" t="s">
        <v>539</v>
      </c>
      <c r="D72" s="75" t="s">
        <v>32</v>
      </c>
      <c r="E72" s="74"/>
      <c r="F72" s="74"/>
      <c r="G72" s="90"/>
      <c r="H72" s="78" t="s">
        <v>584</v>
      </c>
      <c r="I72" s="74" t="s">
        <v>585</v>
      </c>
      <c r="J72" s="153" t="str">
        <f t="shared" ref="J72:J75" si="6">H72</f>
        <v>Het risico op het gelijktijdig declareren van verblijf en vzo</v>
      </c>
      <c r="K72" s="78" t="s">
        <v>35</v>
      </c>
      <c r="L72" s="74"/>
      <c r="M72" s="79" t="s">
        <v>36</v>
      </c>
      <c r="N72" s="151" t="s">
        <v>586</v>
      </c>
      <c r="O72" s="154"/>
      <c r="P72" s="153" t="s">
        <v>544</v>
      </c>
      <c r="Q72" s="78" t="s">
        <v>587</v>
      </c>
      <c r="R72" s="81" t="s">
        <v>588</v>
      </c>
      <c r="S72" s="79"/>
      <c r="T72" s="78" t="s">
        <v>36</v>
      </c>
      <c r="U72" s="74"/>
      <c r="V72" s="79" t="str">
        <f t="shared" si="5"/>
        <v>Bespreken</v>
      </c>
      <c r="W72" s="78" t="s">
        <v>589</v>
      </c>
      <c r="X72" s="74" t="s">
        <v>581</v>
      </c>
      <c r="Y72" s="79"/>
      <c r="Z72" s="78" t="s">
        <v>590</v>
      </c>
      <c r="AA72" s="74"/>
      <c r="AB72" s="79"/>
      <c r="AC72" s="21"/>
      <c r="AD72" s="29">
        <v>2</v>
      </c>
      <c r="AE72" s="21"/>
      <c r="AG72" s="29" t="s">
        <v>356</v>
      </c>
      <c r="AH72" s="21" t="s">
        <v>591</v>
      </c>
      <c r="AI72" s="21">
        <v>0</v>
      </c>
      <c r="AJ72" s="21">
        <v>0</v>
      </c>
    </row>
    <row r="73" spans="1:36" s="29" customFormat="1" ht="256" x14ac:dyDescent="0.2">
      <c r="A73" s="39">
        <v>69</v>
      </c>
      <c r="B73" s="39" t="s">
        <v>30</v>
      </c>
      <c r="C73" s="74" t="s">
        <v>611</v>
      </c>
      <c r="D73" s="76"/>
      <c r="E73" s="75" t="s">
        <v>32</v>
      </c>
      <c r="F73" s="75" t="s">
        <v>32</v>
      </c>
      <c r="G73" s="77"/>
      <c r="H73" s="78" t="s">
        <v>612</v>
      </c>
      <c r="I73" s="74" t="s">
        <v>613</v>
      </c>
      <c r="J73" s="153" t="str">
        <f t="shared" si="6"/>
        <v>Het risico dat er binnen het traject geen consult door regiebehandelaar wordt gedeclareerd</v>
      </c>
      <c r="K73" s="78" t="s">
        <v>35</v>
      </c>
      <c r="L73" s="74"/>
      <c r="M73" s="79" t="s">
        <v>36</v>
      </c>
      <c r="N73" s="151" t="s">
        <v>614</v>
      </c>
      <c r="O73" s="154"/>
      <c r="P73" s="155" t="s">
        <v>615</v>
      </c>
      <c r="Q73" s="80" t="s">
        <v>40</v>
      </c>
      <c r="R73" s="81" t="s">
        <v>616</v>
      </c>
      <c r="S73" s="79" t="s">
        <v>617</v>
      </c>
      <c r="T73" s="78" t="s">
        <v>36</v>
      </c>
      <c r="U73" s="74"/>
      <c r="V73" s="79" t="s">
        <v>30</v>
      </c>
      <c r="W73" s="78" t="s">
        <v>618</v>
      </c>
      <c r="X73" s="74" t="s">
        <v>43</v>
      </c>
      <c r="Y73" s="79"/>
      <c r="Z73" s="78" t="s">
        <v>45</v>
      </c>
      <c r="AA73" s="74"/>
      <c r="AB73" s="79"/>
      <c r="AC73" s="21"/>
      <c r="AD73" s="29">
        <v>2</v>
      </c>
      <c r="AE73" s="21"/>
      <c r="AG73" s="29" t="s">
        <v>356</v>
      </c>
      <c r="AH73" s="21" t="s">
        <v>619</v>
      </c>
      <c r="AI73" s="21">
        <v>0</v>
      </c>
      <c r="AJ73" s="21">
        <v>0</v>
      </c>
    </row>
    <row r="74" spans="1:36" s="29" customFormat="1" ht="256" x14ac:dyDescent="0.2">
      <c r="A74" s="39">
        <v>70</v>
      </c>
      <c r="B74" s="39" t="s">
        <v>30</v>
      </c>
      <c r="C74" s="74" t="s">
        <v>611</v>
      </c>
      <c r="D74" s="76"/>
      <c r="E74" s="75" t="s">
        <v>32</v>
      </c>
      <c r="F74" s="75" t="s">
        <v>32</v>
      </c>
      <c r="G74" s="77"/>
      <c r="H74" s="78" t="s">
        <v>620</v>
      </c>
      <c r="I74" s="74" t="s">
        <v>621</v>
      </c>
      <c r="J74" s="153" t="str">
        <f t="shared" si="6"/>
        <v>Het risico dat er binnen het traject geen diagnostiekconsult door regiebehandelaar wordt gedeclareerd</v>
      </c>
      <c r="K74" s="78" t="s">
        <v>35</v>
      </c>
      <c r="L74" s="74"/>
      <c r="M74" s="79" t="s">
        <v>36</v>
      </c>
      <c r="N74" s="151" t="s">
        <v>614</v>
      </c>
      <c r="O74" s="154"/>
      <c r="P74" s="155" t="s">
        <v>615</v>
      </c>
      <c r="Q74" s="80" t="s">
        <v>622</v>
      </c>
      <c r="R74" s="81" t="s">
        <v>616</v>
      </c>
      <c r="S74" s="79" t="s">
        <v>617</v>
      </c>
      <c r="T74" s="78" t="s">
        <v>36</v>
      </c>
      <c r="U74" s="74"/>
      <c r="V74" s="79" t="s">
        <v>30</v>
      </c>
      <c r="W74" s="78" t="s">
        <v>623</v>
      </c>
      <c r="X74" s="74" t="s">
        <v>43</v>
      </c>
      <c r="Y74" s="79"/>
      <c r="Z74" s="78" t="s">
        <v>45</v>
      </c>
      <c r="AA74" s="74"/>
      <c r="AB74" s="79"/>
      <c r="AC74" s="21"/>
      <c r="AD74" s="29">
        <v>2</v>
      </c>
      <c r="AE74" s="21"/>
      <c r="AG74" s="29" t="s">
        <v>356</v>
      </c>
      <c r="AH74" s="21" t="s">
        <v>624</v>
      </c>
      <c r="AI74" s="21">
        <v>0</v>
      </c>
      <c r="AJ74" s="21">
        <v>0</v>
      </c>
    </row>
    <row r="75" spans="1:36" s="29" customFormat="1" ht="256" x14ac:dyDescent="0.2">
      <c r="A75" s="39">
        <v>71</v>
      </c>
      <c r="B75" s="39" t="s">
        <v>30</v>
      </c>
      <c r="C75" s="74" t="s">
        <v>611</v>
      </c>
      <c r="D75" s="76"/>
      <c r="E75" s="75" t="s">
        <v>32</v>
      </c>
      <c r="F75" s="75" t="s">
        <v>32</v>
      </c>
      <c r="G75" s="77"/>
      <c r="H75" s="78" t="s">
        <v>625</v>
      </c>
      <c r="I75" s="74" t="s">
        <v>626</v>
      </c>
      <c r="J75" s="153" t="str">
        <f t="shared" si="6"/>
        <v>Het risico dat er binnen het traject geen behandelconsult door regiebehandelaar wordt gedeclareerd</v>
      </c>
      <c r="K75" s="78" t="s">
        <v>35</v>
      </c>
      <c r="L75" s="74"/>
      <c r="M75" s="79" t="s">
        <v>36</v>
      </c>
      <c r="N75" s="151" t="s">
        <v>614</v>
      </c>
      <c r="O75" s="154"/>
      <c r="P75" s="155" t="s">
        <v>615</v>
      </c>
      <c r="Q75" s="80" t="s">
        <v>627</v>
      </c>
      <c r="R75" s="81" t="s">
        <v>616</v>
      </c>
      <c r="S75" s="79" t="s">
        <v>617</v>
      </c>
      <c r="T75" s="78" t="s">
        <v>36</v>
      </c>
      <c r="U75" s="74"/>
      <c r="V75" s="79" t="s">
        <v>30</v>
      </c>
      <c r="W75" s="78" t="s">
        <v>628</v>
      </c>
      <c r="X75" s="74" t="s">
        <v>43</v>
      </c>
      <c r="Y75" s="79"/>
      <c r="Z75" s="78" t="s">
        <v>45</v>
      </c>
      <c r="AA75" s="74"/>
      <c r="AB75" s="79"/>
      <c r="AC75" s="21"/>
      <c r="AD75" s="29">
        <v>2</v>
      </c>
      <c r="AE75" s="21"/>
      <c r="AG75" s="29" t="s">
        <v>356</v>
      </c>
      <c r="AH75" s="21" t="s">
        <v>629</v>
      </c>
      <c r="AI75" s="21">
        <v>0</v>
      </c>
      <c r="AJ75" s="21">
        <v>0</v>
      </c>
    </row>
    <row r="76" spans="1:36" s="29" customFormat="1" ht="82.5" customHeight="1" x14ac:dyDescent="0.2">
      <c r="A76" s="39">
        <v>72</v>
      </c>
      <c r="B76" s="39" t="s">
        <v>913</v>
      </c>
      <c r="C76" s="74" t="s">
        <v>611</v>
      </c>
      <c r="D76" s="75" t="s">
        <v>32</v>
      </c>
      <c r="E76" s="76"/>
      <c r="F76" s="76"/>
      <c r="G76" s="77"/>
      <c r="H76" s="78" t="s">
        <v>630</v>
      </c>
      <c r="I76" s="74" t="s">
        <v>631</v>
      </c>
      <c r="J76" s="153" t="s">
        <v>632</v>
      </c>
      <c r="K76" s="78" t="s">
        <v>35</v>
      </c>
      <c r="L76" s="74"/>
      <c r="M76" s="79" t="s">
        <v>54</v>
      </c>
      <c r="N76" s="151" t="s">
        <v>192</v>
      </c>
      <c r="O76" s="154"/>
      <c r="P76" s="153" t="s">
        <v>95</v>
      </c>
      <c r="Q76" s="80" t="s">
        <v>633</v>
      </c>
      <c r="R76" s="81" t="s">
        <v>634</v>
      </c>
      <c r="S76" s="147" t="s">
        <v>635</v>
      </c>
      <c r="T76" s="151" t="s">
        <v>36</v>
      </c>
      <c r="U76" s="152"/>
      <c r="V76" s="153" t="s">
        <v>54</v>
      </c>
      <c r="W76" s="78" t="s">
        <v>636</v>
      </c>
      <c r="X76" s="74"/>
      <c r="Y76" s="78" t="s">
        <v>636</v>
      </c>
      <c r="Z76" s="78" t="s">
        <v>637</v>
      </c>
      <c r="AA76" s="74"/>
      <c r="AB76" s="79"/>
      <c r="AC76" s="21"/>
      <c r="AD76" s="29">
        <v>2</v>
      </c>
      <c r="AE76" s="21"/>
      <c r="AG76" s="29" t="s">
        <v>356</v>
      </c>
      <c r="AH76" s="21" t="s">
        <v>629</v>
      </c>
      <c r="AI76" s="21">
        <v>0</v>
      </c>
      <c r="AJ76" s="21">
        <v>0</v>
      </c>
    </row>
    <row r="77" spans="1:36" s="29" customFormat="1" ht="80" x14ac:dyDescent="0.2">
      <c r="A77" s="39">
        <v>73</v>
      </c>
      <c r="B77" s="39" t="s">
        <v>913</v>
      </c>
      <c r="C77" s="74" t="s">
        <v>611</v>
      </c>
      <c r="D77" s="75" t="s">
        <v>32</v>
      </c>
      <c r="E77" s="76"/>
      <c r="F77" s="76"/>
      <c r="G77" s="77"/>
      <c r="H77" s="78" t="s">
        <v>638</v>
      </c>
      <c r="I77" s="74" t="s">
        <v>639</v>
      </c>
      <c r="J77" s="153" t="s">
        <v>640</v>
      </c>
      <c r="K77" s="78" t="s">
        <v>35</v>
      </c>
      <c r="L77" s="74"/>
      <c r="M77" s="79" t="s">
        <v>54</v>
      </c>
      <c r="N77" s="151" t="s">
        <v>192</v>
      </c>
      <c r="O77" s="154"/>
      <c r="P77" s="153" t="s">
        <v>95</v>
      </c>
      <c r="Q77" s="80" t="s">
        <v>633</v>
      </c>
      <c r="R77" s="81" t="s">
        <v>641</v>
      </c>
      <c r="S77" s="147" t="s">
        <v>635</v>
      </c>
      <c r="T77" s="78" t="s">
        <v>36</v>
      </c>
      <c r="U77" s="74"/>
      <c r="V77" s="79" t="s">
        <v>54</v>
      </c>
      <c r="W77" s="78" t="s">
        <v>636</v>
      </c>
      <c r="X77" s="74"/>
      <c r="Y77" s="78" t="s">
        <v>636</v>
      </c>
      <c r="Z77" s="78" t="s">
        <v>637</v>
      </c>
      <c r="AA77" s="74"/>
      <c r="AB77" s="79"/>
      <c r="AC77" s="21"/>
      <c r="AD77" s="29">
        <v>2</v>
      </c>
      <c r="AE77" s="21"/>
      <c r="AG77" s="29" t="s">
        <v>356</v>
      </c>
      <c r="AH77" s="21" t="s">
        <v>629</v>
      </c>
      <c r="AI77" s="21">
        <v>0</v>
      </c>
      <c r="AJ77" s="21">
        <v>0</v>
      </c>
    </row>
    <row r="78" spans="1:36" s="29" customFormat="1" ht="112" x14ac:dyDescent="0.2">
      <c r="A78" s="39">
        <v>74</v>
      </c>
      <c r="B78" s="39" t="s">
        <v>648</v>
      </c>
      <c r="C78" s="74" t="s">
        <v>611</v>
      </c>
      <c r="D78" s="75" t="s">
        <v>32</v>
      </c>
      <c r="E78" s="76"/>
      <c r="F78" s="75" t="s">
        <v>32</v>
      </c>
      <c r="G78" s="77"/>
      <c r="H78" s="78" t="s">
        <v>642</v>
      </c>
      <c r="I78" s="101" t="s">
        <v>643</v>
      </c>
      <c r="J78" s="153" t="s">
        <v>644</v>
      </c>
      <c r="K78" s="78" t="s">
        <v>35</v>
      </c>
      <c r="L78" s="74"/>
      <c r="M78" s="79" t="s">
        <v>54</v>
      </c>
      <c r="N78" s="151"/>
      <c r="O78" s="154"/>
      <c r="P78" s="153"/>
      <c r="Q78" s="80" t="s">
        <v>645</v>
      </c>
      <c r="R78" s="81" t="s">
        <v>646</v>
      </c>
      <c r="S78" s="147" t="s">
        <v>647</v>
      </c>
      <c r="T78" s="78" t="s">
        <v>36</v>
      </c>
      <c r="U78" s="74"/>
      <c r="V78" s="79" t="s">
        <v>54</v>
      </c>
      <c r="W78" s="78" t="s">
        <v>636</v>
      </c>
      <c r="X78" s="74"/>
      <c r="Y78" s="78" t="s">
        <v>636</v>
      </c>
      <c r="Z78" s="78" t="s">
        <v>590</v>
      </c>
      <c r="AA78" s="74"/>
      <c r="AB78" s="79"/>
      <c r="AC78" s="21"/>
      <c r="AD78" s="29">
        <v>2</v>
      </c>
      <c r="AE78" s="21"/>
      <c r="AG78" s="29" t="s">
        <v>356</v>
      </c>
      <c r="AH78" s="21" t="s">
        <v>650</v>
      </c>
      <c r="AI78" s="21">
        <v>0</v>
      </c>
      <c r="AJ78" s="21">
        <v>0</v>
      </c>
    </row>
    <row r="79" spans="1:36" s="174" customFormat="1" ht="176" x14ac:dyDescent="0.2">
      <c r="A79" s="163">
        <v>75</v>
      </c>
      <c r="B79" s="163" t="s">
        <v>656</v>
      </c>
      <c r="C79" s="164" t="s">
        <v>611</v>
      </c>
      <c r="D79" s="165" t="s">
        <v>32</v>
      </c>
      <c r="E79" s="166"/>
      <c r="F79" s="166"/>
      <c r="G79" s="167"/>
      <c r="H79" s="78" t="s">
        <v>651</v>
      </c>
      <c r="I79" s="74" t="s">
        <v>651</v>
      </c>
      <c r="J79" s="168" t="s">
        <v>652</v>
      </c>
      <c r="K79" s="169" t="s">
        <v>35</v>
      </c>
      <c r="L79" s="164"/>
      <c r="M79" s="170" t="s">
        <v>54</v>
      </c>
      <c r="N79" s="171" t="s">
        <v>653</v>
      </c>
      <c r="O79" s="172"/>
      <c r="P79" s="168"/>
      <c r="Q79" s="169" t="s">
        <v>654</v>
      </c>
      <c r="R79" s="173"/>
      <c r="S79" s="170"/>
      <c r="T79" s="78" t="s">
        <v>36</v>
      </c>
      <c r="U79" s="74"/>
      <c r="V79" s="170" t="str">
        <f t="shared" si="5"/>
        <v>Bespreken</v>
      </c>
      <c r="W79" s="169" t="s">
        <v>655</v>
      </c>
      <c r="X79" s="164"/>
      <c r="Y79" s="170"/>
      <c r="Z79" s="78" t="s">
        <v>637</v>
      </c>
      <c r="AA79" s="74"/>
      <c r="AB79" s="170"/>
      <c r="AC79" s="163"/>
      <c r="AD79" s="174">
        <v>2</v>
      </c>
      <c r="AE79" s="163"/>
      <c r="AG79" s="174" t="s">
        <v>356</v>
      </c>
      <c r="AH79" s="163" t="s">
        <v>657</v>
      </c>
      <c r="AI79" s="163" t="s">
        <v>101</v>
      </c>
      <c r="AJ79" s="163">
        <v>0</v>
      </c>
    </row>
    <row r="80" spans="1:36" s="29" customFormat="1" ht="64" x14ac:dyDescent="0.2">
      <c r="A80" s="39">
        <v>76</v>
      </c>
      <c r="B80" s="39" t="s">
        <v>913</v>
      </c>
      <c r="C80" s="74" t="s">
        <v>611</v>
      </c>
      <c r="D80" s="75" t="s">
        <v>32</v>
      </c>
      <c r="E80" s="76"/>
      <c r="F80" s="76"/>
      <c r="G80" s="77"/>
      <c r="H80" s="78" t="s">
        <v>658</v>
      </c>
      <c r="I80" s="74" t="s">
        <v>659</v>
      </c>
      <c r="J80" s="153" t="str">
        <f>H80</f>
        <v>Het niet juist registreren van de (primaire) diagnose binnen het gedeclareerde consult/zorgtraject</v>
      </c>
      <c r="K80" s="78" t="s">
        <v>35</v>
      </c>
      <c r="L80" s="74"/>
      <c r="M80" s="79" t="s">
        <v>36</v>
      </c>
      <c r="N80" s="151" t="s">
        <v>660</v>
      </c>
      <c r="O80" s="154"/>
      <c r="P80" s="153" t="s">
        <v>661</v>
      </c>
      <c r="Q80" s="80" t="s">
        <v>662</v>
      </c>
      <c r="R80" s="81" t="s">
        <v>663</v>
      </c>
      <c r="S80" s="147" t="s">
        <v>664</v>
      </c>
      <c r="T80" s="78" t="s">
        <v>36</v>
      </c>
      <c r="U80" s="74"/>
      <c r="V80" s="79" t="s">
        <v>54</v>
      </c>
      <c r="W80" s="78" t="s">
        <v>665</v>
      </c>
      <c r="X80" s="74" t="s">
        <v>666</v>
      </c>
      <c r="Y80" s="78" t="s">
        <v>636</v>
      </c>
      <c r="Z80" s="78" t="s">
        <v>280</v>
      </c>
      <c r="AA80" s="74"/>
      <c r="AB80" s="79"/>
      <c r="AC80" s="21"/>
      <c r="AD80" s="29">
        <v>2</v>
      </c>
      <c r="AE80" s="21"/>
      <c r="AG80" s="29" t="s">
        <v>465</v>
      </c>
      <c r="AH80" s="21" t="s">
        <v>667</v>
      </c>
      <c r="AI80" s="21" t="s">
        <v>668</v>
      </c>
      <c r="AJ80" s="21">
        <v>0</v>
      </c>
    </row>
    <row r="81" spans="1:36" s="29" customFormat="1" ht="128" x14ac:dyDescent="0.2">
      <c r="A81" s="39">
        <v>77</v>
      </c>
      <c r="B81" s="39"/>
      <c r="C81" s="74" t="s">
        <v>669</v>
      </c>
      <c r="D81" s="75" t="s">
        <v>32</v>
      </c>
      <c r="E81" s="76"/>
      <c r="F81" s="76"/>
      <c r="G81" s="77"/>
      <c r="H81" s="78" t="s">
        <v>670</v>
      </c>
      <c r="I81" s="74" t="s">
        <v>671</v>
      </c>
      <c r="J81" s="153" t="str">
        <f>H81</f>
        <v>Het risico dat een rechtmatige verwijzing ontbreekt bij declaratie van consulten.
extra aandacht voor:
-aanwezigheid
-tijdigheid
-geldigheid
-bevoegdheid verwijzer
- volledigheid</v>
      </c>
      <c r="K81" s="87" t="s">
        <v>94</v>
      </c>
      <c r="L81" s="83"/>
      <c r="M81" s="79" t="s">
        <v>54</v>
      </c>
      <c r="N81" s="151"/>
      <c r="O81" s="152"/>
      <c r="P81" s="153"/>
      <c r="Q81" s="78" t="s">
        <v>672</v>
      </c>
      <c r="R81" s="81" t="s">
        <v>673</v>
      </c>
      <c r="S81" s="79"/>
      <c r="T81" s="78" t="s">
        <v>36</v>
      </c>
      <c r="U81" s="74" t="s">
        <v>36</v>
      </c>
      <c r="V81" s="79" t="str">
        <f t="shared" si="5"/>
        <v>ja</v>
      </c>
      <c r="W81" s="78" t="s">
        <v>674</v>
      </c>
      <c r="X81" s="74" t="s">
        <v>675</v>
      </c>
      <c r="Y81" s="79"/>
      <c r="Z81" s="78" t="s">
        <v>132</v>
      </c>
      <c r="AA81" s="74"/>
      <c r="AB81" s="79"/>
      <c r="AC81" s="21"/>
      <c r="AD81" s="29">
        <v>2</v>
      </c>
      <c r="AE81" s="21"/>
      <c r="AG81" s="21" t="s">
        <v>465</v>
      </c>
      <c r="AH81" s="21" t="s">
        <v>667</v>
      </c>
      <c r="AI81" s="21" t="s">
        <v>114</v>
      </c>
      <c r="AJ81" s="21">
        <v>0</v>
      </c>
    </row>
    <row r="82" spans="1:36" s="29" customFormat="1" ht="80" x14ac:dyDescent="0.2">
      <c r="A82" s="39">
        <v>78</v>
      </c>
      <c r="B82" s="39" t="s">
        <v>681</v>
      </c>
      <c r="C82" s="74" t="s">
        <v>669</v>
      </c>
      <c r="D82" s="75" t="s">
        <v>32</v>
      </c>
      <c r="E82" s="74"/>
      <c r="F82" s="74"/>
      <c r="G82" s="90"/>
      <c r="H82" s="78" t="s">
        <v>918</v>
      </c>
      <c r="I82" s="74" t="s">
        <v>678</v>
      </c>
      <c r="J82" s="153" t="str">
        <f>H82</f>
        <v>Het risico dat de verwijzing  niet voldoet aan de voorwaarden (incomplete verwijzing)</v>
      </c>
      <c r="K82" s="87" t="s">
        <v>94</v>
      </c>
      <c r="L82" s="83" t="s">
        <v>36</v>
      </c>
      <c r="M82" s="79" t="str">
        <f t="shared" ref="M82:M105" si="7">IF(L82=K82,K82,"Bespreken")</f>
        <v>Bespreken</v>
      </c>
      <c r="N82" s="156"/>
      <c r="O82" s="157" t="s">
        <v>679</v>
      </c>
      <c r="P82" s="153"/>
      <c r="Q82" s="78" t="s">
        <v>680</v>
      </c>
      <c r="R82" s="81"/>
      <c r="S82" s="79"/>
      <c r="T82" s="78" t="s">
        <v>36</v>
      </c>
      <c r="U82" s="74"/>
      <c r="V82" s="79" t="str">
        <f t="shared" si="5"/>
        <v>Bespreken</v>
      </c>
      <c r="W82" s="78" t="s">
        <v>674</v>
      </c>
      <c r="X82" s="74"/>
      <c r="Y82" s="79"/>
      <c r="Z82" s="78" t="s">
        <v>132</v>
      </c>
      <c r="AA82" s="74"/>
      <c r="AB82" s="79"/>
      <c r="AC82" s="21"/>
      <c r="AD82" s="29">
        <v>2</v>
      </c>
      <c r="AE82" s="21"/>
      <c r="AF82" s="39"/>
      <c r="AG82" s="21" t="s">
        <v>465</v>
      </c>
      <c r="AH82" s="21" t="s">
        <v>682</v>
      </c>
      <c r="AI82" s="21" t="s">
        <v>114</v>
      </c>
      <c r="AJ82" s="21">
        <v>0</v>
      </c>
    </row>
    <row r="83" spans="1:36" s="29" customFormat="1" ht="224" x14ac:dyDescent="0.2">
      <c r="A83" s="39">
        <v>79</v>
      </c>
      <c r="B83" s="39"/>
      <c r="C83" s="74" t="s">
        <v>683</v>
      </c>
      <c r="D83" s="75" t="s">
        <v>32</v>
      </c>
      <c r="E83" s="76"/>
      <c r="F83" s="76"/>
      <c r="G83" s="77"/>
      <c r="H83" s="78" t="s">
        <v>684</v>
      </c>
      <c r="I83" s="74" t="s">
        <v>684</v>
      </c>
      <c r="J83" s="153" t="str">
        <f t="shared" ref="J83:J102" si="8">IF(I83=H83,H83,"Bespreken")</f>
        <v xml:space="preserve">Het risico dat de regiebehandelaar onbevoegd is. </v>
      </c>
      <c r="K83" s="78" t="s">
        <v>35</v>
      </c>
      <c r="L83" s="74" t="s">
        <v>54</v>
      </c>
      <c r="M83" s="79" t="str">
        <f t="shared" si="7"/>
        <v>Bespreken</v>
      </c>
      <c r="N83" s="151" t="s">
        <v>685</v>
      </c>
      <c r="O83" s="152"/>
      <c r="P83" s="153"/>
      <c r="Q83" s="78" t="s">
        <v>687</v>
      </c>
      <c r="R83" s="81" t="s">
        <v>688</v>
      </c>
      <c r="S83" s="79"/>
      <c r="T83" s="78" t="s">
        <v>36</v>
      </c>
      <c r="U83" s="74" t="s">
        <v>36</v>
      </c>
      <c r="V83" s="79" t="str">
        <f t="shared" si="5"/>
        <v>ja</v>
      </c>
      <c r="W83" s="78" t="s">
        <v>690</v>
      </c>
      <c r="X83" s="74" t="s">
        <v>691</v>
      </c>
      <c r="Y83" s="79"/>
      <c r="Z83" s="78" t="s">
        <v>280</v>
      </c>
      <c r="AA83" s="74"/>
      <c r="AB83" s="79"/>
      <c r="AC83" s="21"/>
      <c r="AD83" s="29">
        <v>2</v>
      </c>
      <c r="AE83" s="21"/>
      <c r="AG83" s="21" t="s">
        <v>465</v>
      </c>
      <c r="AH83" s="21" t="s">
        <v>693</v>
      </c>
      <c r="AI83" s="21">
        <v>0</v>
      </c>
      <c r="AJ83" s="21" t="s">
        <v>694</v>
      </c>
    </row>
    <row r="84" spans="1:36" s="29" customFormat="1" ht="144" x14ac:dyDescent="0.2">
      <c r="A84" s="39">
        <v>80</v>
      </c>
      <c r="B84" s="39"/>
      <c r="C84" s="74" t="s">
        <v>683</v>
      </c>
      <c r="D84" s="75" t="s">
        <v>32</v>
      </c>
      <c r="E84" s="76"/>
      <c r="F84" s="76"/>
      <c r="G84" s="77"/>
      <c r="H84" s="78" t="s">
        <v>695</v>
      </c>
      <c r="I84" s="74" t="s">
        <v>695</v>
      </c>
      <c r="J84" s="153" t="str">
        <f t="shared" si="8"/>
        <v>Het risico dat de regiebehandelaar enkel administratief is</v>
      </c>
      <c r="K84" s="78" t="s">
        <v>35</v>
      </c>
      <c r="L84" s="74" t="s">
        <v>36</v>
      </c>
      <c r="M84" s="79" t="str">
        <f t="shared" si="7"/>
        <v>Ja</v>
      </c>
      <c r="N84" s="151" t="s">
        <v>685</v>
      </c>
      <c r="O84" s="152" t="s">
        <v>696</v>
      </c>
      <c r="P84" s="153"/>
      <c r="Q84" s="78" t="s">
        <v>697</v>
      </c>
      <c r="R84" s="81"/>
      <c r="S84" s="79"/>
      <c r="T84" s="78" t="s">
        <v>36</v>
      </c>
      <c r="U84" s="74" t="s">
        <v>36</v>
      </c>
      <c r="V84" s="79" t="str">
        <f t="shared" si="5"/>
        <v>ja</v>
      </c>
      <c r="W84" s="78" t="s">
        <v>698</v>
      </c>
      <c r="X84" s="74" t="s">
        <v>43</v>
      </c>
      <c r="Y84" s="79"/>
      <c r="Z84" s="78" t="s">
        <v>280</v>
      </c>
      <c r="AA84" s="74"/>
      <c r="AB84" s="79"/>
      <c r="AC84" s="21"/>
      <c r="AD84" s="29">
        <v>2</v>
      </c>
      <c r="AE84" s="21"/>
      <c r="AG84" s="21" t="s">
        <v>465</v>
      </c>
      <c r="AH84" s="21" t="s">
        <v>700</v>
      </c>
      <c r="AI84" s="21" t="s">
        <v>604</v>
      </c>
      <c r="AJ84" s="21">
        <v>0</v>
      </c>
    </row>
    <row r="85" spans="1:36" s="29" customFormat="1" ht="112" x14ac:dyDescent="0.2">
      <c r="A85" s="39">
        <v>81</v>
      </c>
      <c r="B85" s="39"/>
      <c r="C85" s="74" t="s">
        <v>683</v>
      </c>
      <c r="D85" s="76"/>
      <c r="E85" s="76"/>
      <c r="F85" s="75" t="s">
        <v>32</v>
      </c>
      <c r="G85" s="77"/>
      <c r="H85" s="78" t="s">
        <v>701</v>
      </c>
      <c r="I85" s="74" t="s">
        <v>702</v>
      </c>
      <c r="J85" s="153" t="str">
        <f>H85</f>
        <v>Het risico dat de regiebehandelaar zijn rol heeft vervuld en daarmee de taken- en verantwoordelijkheden zoals beschreven in het model kwaliteitstatuut niet heeft vervuld</v>
      </c>
      <c r="K85" s="78" t="s">
        <v>35</v>
      </c>
      <c r="L85" s="74" t="s">
        <v>36</v>
      </c>
      <c r="M85" s="79" t="str">
        <f t="shared" si="7"/>
        <v>Ja</v>
      </c>
      <c r="N85" s="151" t="s">
        <v>704</v>
      </c>
      <c r="O85" s="152" t="s">
        <v>705</v>
      </c>
      <c r="P85" s="153"/>
      <c r="Q85" s="78" t="s">
        <v>697</v>
      </c>
      <c r="R85" s="81"/>
      <c r="S85" s="79"/>
      <c r="T85" s="78" t="s">
        <v>36</v>
      </c>
      <c r="U85" s="74" t="s">
        <v>36</v>
      </c>
      <c r="V85" s="79" t="str">
        <f t="shared" si="5"/>
        <v>ja</v>
      </c>
      <c r="W85" s="78" t="s">
        <v>707</v>
      </c>
      <c r="X85" s="74" t="s">
        <v>455</v>
      </c>
      <c r="Y85" s="79"/>
      <c r="Z85" s="78" t="s">
        <v>132</v>
      </c>
      <c r="AA85" s="74"/>
      <c r="AB85" s="79"/>
      <c r="AC85" s="21"/>
      <c r="AD85" s="29">
        <v>2</v>
      </c>
      <c r="AE85" s="21"/>
      <c r="AG85" s="21" t="s">
        <v>465</v>
      </c>
      <c r="AH85" s="21" t="s">
        <v>700</v>
      </c>
      <c r="AI85" s="21" t="s">
        <v>29</v>
      </c>
      <c r="AJ85" s="21">
        <v>0</v>
      </c>
    </row>
    <row r="86" spans="1:36" s="100" customFormat="1" ht="64" x14ac:dyDescent="0.2">
      <c r="A86" s="39">
        <v>82</v>
      </c>
      <c r="B86" s="39"/>
      <c r="C86" s="98" t="s">
        <v>683</v>
      </c>
      <c r="D86" s="102"/>
      <c r="E86" s="102"/>
      <c r="F86" s="88" t="s">
        <v>32</v>
      </c>
      <c r="G86" s="103"/>
      <c r="H86" s="99" t="s">
        <v>709</v>
      </c>
      <c r="I86" s="74" t="s">
        <v>709</v>
      </c>
      <c r="J86" s="153" t="str">
        <f t="shared" si="8"/>
        <v>Het risico dat de regiebehandelaar zijn rol zoals beschreven in het model kwaliteitsstatuut niet heeft vervuld</v>
      </c>
      <c r="K86" s="78" t="s">
        <v>35</v>
      </c>
      <c r="L86" s="74" t="s">
        <v>36</v>
      </c>
      <c r="M86" s="79" t="str">
        <f t="shared" si="7"/>
        <v>Ja</v>
      </c>
      <c r="N86" s="156" t="s">
        <v>710</v>
      </c>
      <c r="O86" s="152" t="s">
        <v>711</v>
      </c>
      <c r="P86" s="153"/>
      <c r="Q86" s="82" t="s">
        <v>697</v>
      </c>
      <c r="R86" s="81"/>
      <c r="S86" s="79"/>
      <c r="T86" s="82" t="s">
        <v>36</v>
      </c>
      <c r="U86" s="89" t="s">
        <v>36</v>
      </c>
      <c r="V86" s="79" t="str">
        <f t="shared" si="5"/>
        <v>ja</v>
      </c>
      <c r="W86" s="82" t="s">
        <v>707</v>
      </c>
      <c r="X86" s="89" t="s">
        <v>455</v>
      </c>
      <c r="Y86" s="79"/>
      <c r="Z86" s="82" t="s">
        <v>132</v>
      </c>
      <c r="AA86" s="89"/>
      <c r="AB86" s="79"/>
      <c r="AC86" s="21"/>
      <c r="AD86" s="29">
        <v>2</v>
      </c>
      <c r="AE86" s="21"/>
      <c r="AG86" s="21" t="s">
        <v>465</v>
      </c>
      <c r="AH86" s="21" t="s">
        <v>712</v>
      </c>
      <c r="AI86" s="21" t="s">
        <v>101</v>
      </c>
      <c r="AJ86" s="21">
        <v>0</v>
      </c>
    </row>
    <row r="87" spans="1:36" s="29" customFormat="1" ht="64" x14ac:dyDescent="0.2">
      <c r="A87" s="39">
        <v>83</v>
      </c>
      <c r="B87" s="39"/>
      <c r="C87" s="74" t="s">
        <v>713</v>
      </c>
      <c r="D87" s="76"/>
      <c r="E87" s="76"/>
      <c r="F87" s="75" t="s">
        <v>32</v>
      </c>
      <c r="G87" s="77"/>
      <c r="H87" s="78" t="s">
        <v>714</v>
      </c>
      <c r="I87" s="74" t="s">
        <v>714</v>
      </c>
      <c r="J87" s="153" t="str">
        <f t="shared" si="8"/>
        <v>Het risico dat zij niet gebonden zijn aan veldafspraken</v>
      </c>
      <c r="K87" s="78" t="s">
        <v>35</v>
      </c>
      <c r="L87" s="74" t="s">
        <v>36</v>
      </c>
      <c r="M87" s="79" t="str">
        <f t="shared" si="7"/>
        <v>Ja</v>
      </c>
      <c r="N87" s="151" t="s">
        <v>710</v>
      </c>
      <c r="O87" s="158" t="s">
        <v>715</v>
      </c>
      <c r="P87" s="153"/>
      <c r="Q87" s="80" t="s">
        <v>717</v>
      </c>
      <c r="R87" s="81"/>
      <c r="S87" s="79"/>
      <c r="T87" s="78" t="s">
        <v>36</v>
      </c>
      <c r="U87" s="74" t="s">
        <v>54</v>
      </c>
      <c r="V87" s="79" t="str">
        <f t="shared" si="5"/>
        <v>Bespreken</v>
      </c>
      <c r="W87" s="78" t="s">
        <v>718</v>
      </c>
      <c r="X87" s="74"/>
      <c r="Y87" s="79"/>
      <c r="Z87" s="78" t="s">
        <v>719</v>
      </c>
      <c r="AA87" s="74"/>
      <c r="AB87" s="79"/>
      <c r="AC87" s="21"/>
      <c r="AD87" s="29">
        <v>2</v>
      </c>
      <c r="AE87" s="21"/>
      <c r="AG87" s="21" t="s">
        <v>465</v>
      </c>
      <c r="AH87" s="21" t="s">
        <v>720</v>
      </c>
      <c r="AI87" s="21">
        <v>0</v>
      </c>
      <c r="AJ87" s="21">
        <v>0</v>
      </c>
    </row>
    <row r="88" spans="1:36" s="29" customFormat="1" ht="48" x14ac:dyDescent="0.2">
      <c r="A88" s="39">
        <v>84</v>
      </c>
      <c r="B88" s="39"/>
      <c r="C88" s="74" t="s">
        <v>713</v>
      </c>
      <c r="D88" s="76"/>
      <c r="E88" s="76"/>
      <c r="F88" s="75" t="s">
        <v>32</v>
      </c>
      <c r="G88" s="77"/>
      <c r="H88" s="78" t="s">
        <v>721</v>
      </c>
      <c r="I88" s="74" t="s">
        <v>721</v>
      </c>
      <c r="J88" s="153" t="str">
        <f t="shared" si="8"/>
        <v>Het risico dat zij niet voldoen aan het arrangement</v>
      </c>
      <c r="K88" s="78" t="s">
        <v>35</v>
      </c>
      <c r="L88" s="74" t="s">
        <v>36</v>
      </c>
      <c r="M88" s="79" t="str">
        <f t="shared" si="7"/>
        <v>Ja</v>
      </c>
      <c r="N88" s="151" t="s">
        <v>710</v>
      </c>
      <c r="O88" s="152" t="s">
        <v>722</v>
      </c>
      <c r="P88" s="153"/>
      <c r="Q88" s="80" t="s">
        <v>717</v>
      </c>
      <c r="R88" s="81"/>
      <c r="S88" s="79"/>
      <c r="T88" s="78" t="s">
        <v>36</v>
      </c>
      <c r="U88" s="74" t="s">
        <v>54</v>
      </c>
      <c r="V88" s="79" t="str">
        <f t="shared" si="5"/>
        <v>Bespreken</v>
      </c>
      <c r="W88" s="78" t="s">
        <v>718</v>
      </c>
      <c r="X88" s="74"/>
      <c r="Y88" s="79"/>
      <c r="Z88" s="78" t="s">
        <v>719</v>
      </c>
      <c r="AA88" s="74"/>
      <c r="AB88" s="79"/>
      <c r="AC88" s="21"/>
      <c r="AD88" s="29">
        <v>2</v>
      </c>
      <c r="AE88" s="21"/>
      <c r="AG88" s="21" t="s">
        <v>465</v>
      </c>
      <c r="AH88" s="21" t="s">
        <v>724</v>
      </c>
      <c r="AI88" s="21" t="s">
        <v>725</v>
      </c>
      <c r="AJ88" s="21">
        <v>0</v>
      </c>
    </row>
    <row r="89" spans="1:36" s="29" customFormat="1" ht="144" x14ac:dyDescent="0.2">
      <c r="A89" s="39">
        <v>85</v>
      </c>
      <c r="B89" s="39"/>
      <c r="C89" s="74" t="s">
        <v>726</v>
      </c>
      <c r="D89" s="75" t="s">
        <v>32</v>
      </c>
      <c r="E89" s="76"/>
      <c r="F89" s="76"/>
      <c r="G89" s="77"/>
      <c r="H89" s="78" t="s">
        <v>727</v>
      </c>
      <c r="I89" s="74" t="s">
        <v>728</v>
      </c>
      <c r="J89" s="153" t="str">
        <f>H89</f>
        <v xml:space="preserve">Het risico dat een zorgvraag is getypeerd/gedeclareerd die niet voldoet aan de onderliggende voorwaarden </v>
      </c>
      <c r="K89" s="78" t="s">
        <v>35</v>
      </c>
      <c r="L89" s="74" t="s">
        <v>36</v>
      </c>
      <c r="M89" s="79" t="str">
        <f t="shared" si="7"/>
        <v>Ja</v>
      </c>
      <c r="N89" s="151" t="s">
        <v>729</v>
      </c>
      <c r="O89" s="152" t="s">
        <v>730</v>
      </c>
      <c r="P89" s="153"/>
      <c r="Q89" s="80" t="s">
        <v>732</v>
      </c>
      <c r="R89" s="81"/>
      <c r="S89" s="79"/>
      <c r="T89" s="78" t="s">
        <v>36</v>
      </c>
      <c r="U89" s="74"/>
      <c r="V89" s="79" t="str">
        <f t="shared" si="5"/>
        <v>Bespreken</v>
      </c>
      <c r="W89" s="78" t="s">
        <v>919</v>
      </c>
      <c r="X89" s="74" t="s">
        <v>735</v>
      </c>
      <c r="Y89" s="79"/>
      <c r="Z89" s="78" t="s">
        <v>737</v>
      </c>
      <c r="AA89" s="74"/>
      <c r="AB89" s="79"/>
      <c r="AC89" s="21"/>
      <c r="AD89" s="29">
        <v>2</v>
      </c>
      <c r="AE89" s="21"/>
      <c r="AG89" s="21" t="s">
        <v>465</v>
      </c>
      <c r="AH89" s="21" t="s">
        <v>724</v>
      </c>
      <c r="AI89" s="21" t="s">
        <v>725</v>
      </c>
      <c r="AJ89" s="21">
        <v>0</v>
      </c>
    </row>
    <row r="90" spans="1:36" s="29" customFormat="1" ht="160" x14ac:dyDescent="0.2">
      <c r="A90" s="39">
        <v>86</v>
      </c>
      <c r="B90" s="39"/>
      <c r="C90" s="74" t="s">
        <v>726</v>
      </c>
      <c r="D90" s="76"/>
      <c r="E90" s="75" t="s">
        <v>32</v>
      </c>
      <c r="F90" s="76"/>
      <c r="G90" s="77"/>
      <c r="H90" s="78" t="s">
        <v>738</v>
      </c>
      <c r="I90" s="74" t="s">
        <v>739</v>
      </c>
      <c r="J90" s="153" t="str">
        <f>H90</f>
        <v>Het risico dat een zwaardere zorgvraag is getypeerd/gedeclareerd dan medisch noodzakelijk</v>
      </c>
      <c r="K90" s="78" t="s">
        <v>35</v>
      </c>
      <c r="L90" s="74" t="s">
        <v>36</v>
      </c>
      <c r="M90" s="79" t="str">
        <f t="shared" si="7"/>
        <v>Ja</v>
      </c>
      <c r="N90" s="151" t="s">
        <v>740</v>
      </c>
      <c r="O90" s="152" t="s">
        <v>730</v>
      </c>
      <c r="P90" s="153"/>
      <c r="Q90" s="78" t="s">
        <v>741</v>
      </c>
      <c r="R90" s="81"/>
      <c r="S90" s="79"/>
      <c r="T90" s="78" t="s">
        <v>36</v>
      </c>
      <c r="U90" s="74"/>
      <c r="V90" s="79" t="str">
        <f t="shared" si="5"/>
        <v>Bespreken</v>
      </c>
      <c r="W90" s="78" t="s">
        <v>742</v>
      </c>
      <c r="X90" s="74" t="s">
        <v>735</v>
      </c>
      <c r="Y90" s="79"/>
      <c r="Z90" s="78" t="s">
        <v>280</v>
      </c>
      <c r="AA90" s="74"/>
      <c r="AB90" s="79"/>
      <c r="AC90" s="21"/>
      <c r="AD90" s="29">
        <v>2</v>
      </c>
      <c r="AE90" s="21"/>
      <c r="AG90" s="21" t="s">
        <v>465</v>
      </c>
      <c r="AH90" s="21" t="s">
        <v>743</v>
      </c>
      <c r="AI90" s="21">
        <v>0</v>
      </c>
      <c r="AJ90" s="21">
        <v>0</v>
      </c>
    </row>
    <row r="91" spans="1:36" s="29" customFormat="1" ht="160" x14ac:dyDescent="0.2">
      <c r="A91" s="39">
        <v>87</v>
      </c>
      <c r="B91" s="39"/>
      <c r="C91" s="74" t="s">
        <v>726</v>
      </c>
      <c r="D91" s="75" t="s">
        <v>32</v>
      </c>
      <c r="E91" s="76"/>
      <c r="F91" s="76"/>
      <c r="G91" s="77"/>
      <c r="H91" s="78" t="s">
        <v>744</v>
      </c>
      <c r="I91" s="74" t="s">
        <v>744</v>
      </c>
      <c r="J91" s="153" t="str">
        <f t="shared" si="8"/>
        <v>Het risico dat er een prestatie basis GGZ wordt gedeclarereerd, terwijl er sprake is van een onvolledig behandeltraject.</v>
      </c>
      <c r="K91" s="78" t="s">
        <v>35</v>
      </c>
      <c r="L91" s="74" t="s">
        <v>36</v>
      </c>
      <c r="M91" s="79" t="str">
        <f t="shared" si="7"/>
        <v>Ja</v>
      </c>
      <c r="N91" s="151" t="s">
        <v>745</v>
      </c>
      <c r="O91" s="152" t="s">
        <v>746</v>
      </c>
      <c r="P91" s="153"/>
      <c r="Q91" s="82" t="s">
        <v>747</v>
      </c>
      <c r="R91" s="81"/>
      <c r="S91" s="79"/>
      <c r="T91" s="78" t="s">
        <v>36</v>
      </c>
      <c r="U91" s="74" t="s">
        <v>54</v>
      </c>
      <c r="V91" s="79" t="str">
        <f t="shared" si="5"/>
        <v>Bespreken</v>
      </c>
      <c r="W91" s="78" t="s">
        <v>748</v>
      </c>
      <c r="X91" s="74"/>
      <c r="Y91" s="79"/>
      <c r="Z91" s="78" t="s">
        <v>719</v>
      </c>
      <c r="AA91" s="74"/>
      <c r="AB91" s="79"/>
      <c r="AC91" s="21"/>
      <c r="AD91" s="29">
        <v>2</v>
      </c>
      <c r="AE91" s="21"/>
      <c r="AG91" s="21" t="s">
        <v>465</v>
      </c>
      <c r="AH91" s="21" t="s">
        <v>749</v>
      </c>
      <c r="AI91" s="21">
        <v>0</v>
      </c>
      <c r="AJ91" s="21">
        <v>0</v>
      </c>
    </row>
    <row r="92" spans="1:36" s="29" customFormat="1" ht="144" x14ac:dyDescent="0.2">
      <c r="A92" s="39">
        <v>88</v>
      </c>
      <c r="B92" s="39"/>
      <c r="C92" s="74" t="s">
        <v>726</v>
      </c>
      <c r="D92" s="75" t="s">
        <v>32</v>
      </c>
      <c r="E92" s="76"/>
      <c r="F92" s="76"/>
      <c r="G92" s="77"/>
      <c r="H92" s="78" t="s">
        <v>750</v>
      </c>
      <c r="I92" s="74" t="s">
        <v>750</v>
      </c>
      <c r="J92" s="153" t="str">
        <f t="shared" si="8"/>
        <v>Het risico dat er een prestatie wordt gedeclareerd waarvan het patiëntprofiel niet aansluit bij de zorgvraagzwaarte van de patiënt.</v>
      </c>
      <c r="K92" s="78" t="s">
        <v>35</v>
      </c>
      <c r="L92" s="74" t="s">
        <v>36</v>
      </c>
      <c r="M92" s="79" t="str">
        <f t="shared" si="7"/>
        <v>Ja</v>
      </c>
      <c r="N92" s="151" t="s">
        <v>751</v>
      </c>
      <c r="O92" s="152" t="s">
        <v>730</v>
      </c>
      <c r="P92" s="153"/>
      <c r="Q92" s="78" t="s">
        <v>752</v>
      </c>
      <c r="R92" s="81"/>
      <c r="S92" s="79"/>
      <c r="T92" s="78" t="s">
        <v>36</v>
      </c>
      <c r="U92" s="74" t="s">
        <v>36</v>
      </c>
      <c r="V92" s="79" t="str">
        <f t="shared" si="5"/>
        <v>ja</v>
      </c>
      <c r="W92" s="78" t="s">
        <v>753</v>
      </c>
      <c r="X92" s="74" t="s">
        <v>43</v>
      </c>
      <c r="Y92" s="79"/>
      <c r="Z92" s="78" t="s">
        <v>753</v>
      </c>
      <c r="AA92" s="74"/>
      <c r="AB92" s="79"/>
      <c r="AC92" s="21"/>
      <c r="AD92" s="29">
        <v>2</v>
      </c>
      <c r="AE92" s="21"/>
      <c r="AG92" s="29" t="s">
        <v>465</v>
      </c>
      <c r="AH92" s="21" t="s">
        <v>754</v>
      </c>
      <c r="AI92" s="21" t="s">
        <v>725</v>
      </c>
      <c r="AJ92" s="21">
        <v>0</v>
      </c>
    </row>
    <row r="93" spans="1:36" s="29" customFormat="1" ht="64" x14ac:dyDescent="0.2">
      <c r="A93" s="39">
        <v>89</v>
      </c>
      <c r="B93" s="39"/>
      <c r="C93" s="74" t="s">
        <v>755</v>
      </c>
      <c r="D93" s="75" t="s">
        <v>32</v>
      </c>
      <c r="E93" s="76"/>
      <c r="F93" s="76"/>
      <c r="G93" s="77"/>
      <c r="H93" s="78" t="s">
        <v>756</v>
      </c>
      <c r="I93" s="74" t="s">
        <v>756</v>
      </c>
      <c r="J93" s="153" t="str">
        <f t="shared" si="8"/>
        <v>Risico dat een consult/declaratie niet tijdig is gedeclareerd</v>
      </c>
      <c r="K93" s="78" t="s">
        <v>35</v>
      </c>
      <c r="L93" s="74" t="s">
        <v>36</v>
      </c>
      <c r="M93" s="79" t="str">
        <f t="shared" si="7"/>
        <v>Ja</v>
      </c>
      <c r="N93" s="151" t="s">
        <v>757</v>
      </c>
      <c r="O93" s="152" t="s">
        <v>758</v>
      </c>
      <c r="P93" s="153"/>
      <c r="Q93" s="80" t="s">
        <v>760</v>
      </c>
      <c r="R93" s="81" t="s">
        <v>761</v>
      </c>
      <c r="S93" s="79"/>
      <c r="T93" s="78" t="s">
        <v>36</v>
      </c>
      <c r="U93" s="74" t="s">
        <v>54</v>
      </c>
      <c r="V93" s="79" t="str">
        <f t="shared" si="5"/>
        <v>Bespreken</v>
      </c>
      <c r="W93" s="78" t="s">
        <v>763</v>
      </c>
      <c r="X93" s="74"/>
      <c r="Y93" s="79"/>
      <c r="Z93" s="78" t="s">
        <v>764</v>
      </c>
      <c r="AA93" s="74"/>
      <c r="AB93" s="79"/>
      <c r="AC93" s="21"/>
      <c r="AD93" s="29">
        <v>2</v>
      </c>
      <c r="AE93" s="21"/>
      <c r="AG93" s="29" t="s">
        <v>465</v>
      </c>
      <c r="AH93" s="21" t="s">
        <v>754</v>
      </c>
      <c r="AI93" s="21" t="s">
        <v>725</v>
      </c>
      <c r="AJ93" s="21">
        <v>0</v>
      </c>
    </row>
    <row r="94" spans="1:36" s="29" customFormat="1" ht="64" x14ac:dyDescent="0.2">
      <c r="A94" s="39">
        <v>90</v>
      </c>
      <c r="B94" s="39"/>
      <c r="C94" s="74" t="s">
        <v>755</v>
      </c>
      <c r="D94" s="75" t="s">
        <v>32</v>
      </c>
      <c r="E94" s="74"/>
      <c r="F94" s="74"/>
      <c r="G94" s="90"/>
      <c r="H94" s="78" t="s">
        <v>765</v>
      </c>
      <c r="I94" s="74" t="s">
        <v>765</v>
      </c>
      <c r="J94" s="153" t="str">
        <f t="shared" si="8"/>
        <v>Risico dat een consult/declaratie niet tijdig is geherdeclareerd</v>
      </c>
      <c r="K94" s="78" t="s">
        <v>35</v>
      </c>
      <c r="L94" s="74" t="s">
        <v>36</v>
      </c>
      <c r="M94" s="79" t="str">
        <f t="shared" si="7"/>
        <v>Ja</v>
      </c>
      <c r="N94" s="151" t="s">
        <v>757</v>
      </c>
      <c r="O94" s="152" t="s">
        <v>758</v>
      </c>
      <c r="P94" s="153"/>
      <c r="Q94" s="80" t="s">
        <v>760</v>
      </c>
      <c r="R94" s="81" t="s">
        <v>761</v>
      </c>
      <c r="S94" s="79"/>
      <c r="T94" s="78" t="s">
        <v>36</v>
      </c>
      <c r="U94" s="74" t="s">
        <v>54</v>
      </c>
      <c r="V94" s="79" t="str">
        <f t="shared" si="5"/>
        <v>Bespreken</v>
      </c>
      <c r="W94" s="78" t="s">
        <v>763</v>
      </c>
      <c r="X94" s="74"/>
      <c r="Y94" s="79"/>
      <c r="Z94" s="78" t="s">
        <v>764</v>
      </c>
      <c r="AA94" s="74"/>
      <c r="AB94" s="79"/>
      <c r="AC94" s="21"/>
      <c r="AD94" s="29">
        <v>2</v>
      </c>
      <c r="AE94" s="21"/>
      <c r="AG94" s="29" t="s">
        <v>465</v>
      </c>
      <c r="AH94" s="21" t="s">
        <v>188</v>
      </c>
      <c r="AI94" s="21">
        <v>0</v>
      </c>
      <c r="AJ94" s="21" t="s">
        <v>766</v>
      </c>
    </row>
    <row r="95" spans="1:36" s="143" customFormat="1" ht="64" x14ac:dyDescent="0.2">
      <c r="A95" s="39">
        <v>91</v>
      </c>
      <c r="B95" s="39" t="s">
        <v>768</v>
      </c>
      <c r="C95" s="134" t="s">
        <v>136</v>
      </c>
      <c r="D95" s="135" t="s">
        <v>32</v>
      </c>
      <c r="E95" s="134"/>
      <c r="F95" s="134"/>
      <c r="G95" s="136"/>
      <c r="H95" s="137" t="s">
        <v>767</v>
      </c>
      <c r="I95" s="145" t="s">
        <v>767</v>
      </c>
      <c r="J95" s="150" t="str">
        <f>H95</f>
        <v xml:space="preserve">Het risico dat zorg behorende tot een andere financieringsstroom, wordt gedeclareerd binnen de ZVW.  
</v>
      </c>
      <c r="K95" s="87" t="s">
        <v>94</v>
      </c>
      <c r="L95" s="83" t="s">
        <v>36</v>
      </c>
      <c r="M95" s="138" t="s">
        <v>54</v>
      </c>
      <c r="N95" s="148"/>
      <c r="O95" s="149" t="s">
        <v>769</v>
      </c>
      <c r="P95" s="150"/>
      <c r="Q95" s="137" t="s">
        <v>770</v>
      </c>
      <c r="R95" s="142"/>
      <c r="S95" s="138"/>
      <c r="T95" s="137" t="s">
        <v>36</v>
      </c>
      <c r="U95" s="134"/>
      <c r="V95" s="138" t="str">
        <f t="shared" si="5"/>
        <v>Bespreken</v>
      </c>
      <c r="W95" s="137" t="s">
        <v>771</v>
      </c>
      <c r="X95" s="134"/>
      <c r="Y95" s="138"/>
      <c r="Z95" s="137" t="s">
        <v>772</v>
      </c>
      <c r="AA95" s="134"/>
      <c r="AB95" s="138"/>
      <c r="AC95" s="133"/>
      <c r="AD95" s="143">
        <v>2</v>
      </c>
      <c r="AE95" s="133"/>
      <c r="AG95" s="143" t="s">
        <v>773</v>
      </c>
      <c r="AH95" s="133" t="s">
        <v>774</v>
      </c>
      <c r="AI95" s="133">
        <v>0</v>
      </c>
      <c r="AJ95" s="133">
        <v>0</v>
      </c>
    </row>
    <row r="96" spans="1:36" s="29" customFormat="1" ht="112" x14ac:dyDescent="0.2">
      <c r="A96" s="39">
        <v>92</v>
      </c>
      <c r="B96" s="39" t="s">
        <v>913</v>
      </c>
      <c r="C96" s="74" t="s">
        <v>136</v>
      </c>
      <c r="D96" s="75" t="s">
        <v>32</v>
      </c>
      <c r="E96" s="74"/>
      <c r="F96" s="74"/>
      <c r="G96" s="90"/>
      <c r="H96" s="78" t="s">
        <v>775</v>
      </c>
      <c r="I96" s="74" t="s">
        <v>776</v>
      </c>
      <c r="J96" s="153" t="str">
        <f>H96</f>
        <v>Het risico dat verslavingszorg wordt gedeclareerd, die niet aan de voorwaarden van triage voldoet.</v>
      </c>
      <c r="K96" s="87" t="s">
        <v>94</v>
      </c>
      <c r="L96" s="83"/>
      <c r="M96" s="79" t="s">
        <v>35</v>
      </c>
      <c r="N96" s="151"/>
      <c r="O96" s="152"/>
      <c r="P96" s="155" t="s">
        <v>777</v>
      </c>
      <c r="Q96" s="80" t="s">
        <v>778</v>
      </c>
      <c r="R96" s="81" t="s">
        <v>779</v>
      </c>
      <c r="S96" s="147" t="s">
        <v>780</v>
      </c>
      <c r="T96" s="151" t="s">
        <v>36</v>
      </c>
      <c r="U96" s="152"/>
      <c r="V96" s="153" t="s">
        <v>94</v>
      </c>
      <c r="W96" s="78" t="s">
        <v>781</v>
      </c>
      <c r="X96" s="74"/>
      <c r="Y96" s="78" t="s">
        <v>781</v>
      </c>
      <c r="Z96" s="78" t="s">
        <v>782</v>
      </c>
      <c r="AA96" s="74"/>
      <c r="AB96" s="79"/>
      <c r="AC96" s="21"/>
      <c r="AD96" s="29">
        <v>2</v>
      </c>
      <c r="AE96" s="21"/>
      <c r="AG96" s="29" t="s">
        <v>465</v>
      </c>
      <c r="AH96" s="21" t="s">
        <v>783</v>
      </c>
      <c r="AI96" s="21" t="s">
        <v>114</v>
      </c>
      <c r="AJ96" s="21">
        <v>0</v>
      </c>
    </row>
    <row r="97" spans="1:36" s="29" customFormat="1" ht="170" x14ac:dyDescent="0.2">
      <c r="A97" s="39">
        <v>93</v>
      </c>
      <c r="B97" s="39"/>
      <c r="C97" s="74" t="s">
        <v>136</v>
      </c>
      <c r="D97" s="75" t="s">
        <v>32</v>
      </c>
      <c r="E97" s="74"/>
      <c r="F97" s="74"/>
      <c r="G97" s="90"/>
      <c r="H97" s="78" t="s">
        <v>784</v>
      </c>
      <c r="I97" s="74" t="s">
        <v>784</v>
      </c>
      <c r="J97" s="153" t="str">
        <f t="shared" si="8"/>
        <v>Het risico dat onverzekerde interventies worden toegepast</v>
      </c>
      <c r="K97" s="78" t="s">
        <v>35</v>
      </c>
      <c r="L97" s="74"/>
      <c r="M97" s="79" t="str">
        <f t="shared" si="7"/>
        <v>Bespreken</v>
      </c>
      <c r="N97" s="151" t="s">
        <v>785</v>
      </c>
      <c r="O97" s="152"/>
      <c r="P97" s="153"/>
      <c r="Q97" s="67" t="s">
        <v>787</v>
      </c>
      <c r="R97" s="81"/>
      <c r="S97" s="79"/>
      <c r="T97" s="78" t="s">
        <v>36</v>
      </c>
      <c r="U97" s="74" t="s">
        <v>36</v>
      </c>
      <c r="V97" s="79" t="str">
        <f t="shared" si="5"/>
        <v>ja</v>
      </c>
      <c r="W97" s="78" t="s">
        <v>789</v>
      </c>
      <c r="X97" s="74" t="s">
        <v>790</v>
      </c>
      <c r="Y97" s="79"/>
      <c r="Z97" s="78" t="s">
        <v>772</v>
      </c>
      <c r="AA97" s="74"/>
      <c r="AB97" s="79"/>
      <c r="AC97" s="21"/>
      <c r="AD97" s="29">
        <v>2</v>
      </c>
      <c r="AE97" s="21"/>
      <c r="AG97" s="29" t="s">
        <v>465</v>
      </c>
      <c r="AH97" s="21" t="s">
        <v>610</v>
      </c>
      <c r="AI97" s="21" t="s">
        <v>114</v>
      </c>
      <c r="AJ97" s="21">
        <v>0</v>
      </c>
    </row>
    <row r="98" spans="1:36" s="29" customFormat="1" ht="144" x14ac:dyDescent="0.2">
      <c r="A98" s="39">
        <v>94</v>
      </c>
      <c r="B98" s="39"/>
      <c r="C98" s="74" t="s">
        <v>136</v>
      </c>
      <c r="D98" s="75" t="s">
        <v>32</v>
      </c>
      <c r="E98" s="74"/>
      <c r="F98" s="74"/>
      <c r="G98" s="90"/>
      <c r="H98" s="78" t="s">
        <v>791</v>
      </c>
      <c r="I98" s="74" t="s">
        <v>792</v>
      </c>
      <c r="J98" s="153" t="str">
        <f>H98</f>
        <v>Het risico dat zorg bij een onverzekerde diagnose wordt geleverd/gedeclareerd.</v>
      </c>
      <c r="K98" s="78" t="s">
        <v>35</v>
      </c>
      <c r="L98" s="74"/>
      <c r="M98" s="79" t="str">
        <f t="shared" si="7"/>
        <v>Bespreken</v>
      </c>
      <c r="N98" s="151" t="s">
        <v>793</v>
      </c>
      <c r="O98" s="152"/>
      <c r="P98" s="153"/>
      <c r="Q98" s="67" t="s">
        <v>795</v>
      </c>
      <c r="R98" s="81" t="s">
        <v>796</v>
      </c>
      <c r="S98" s="79"/>
      <c r="T98" s="78" t="s">
        <v>36</v>
      </c>
      <c r="U98" s="74"/>
      <c r="V98" s="79" t="str">
        <f t="shared" si="5"/>
        <v>Bespreken</v>
      </c>
      <c r="W98" s="78" t="s">
        <v>798</v>
      </c>
      <c r="X98" s="74"/>
      <c r="Y98" s="79"/>
      <c r="Z98" s="78" t="s">
        <v>772</v>
      </c>
      <c r="AA98" s="74"/>
      <c r="AB98" s="79"/>
      <c r="AC98" s="21"/>
      <c r="AD98" s="29">
        <v>2</v>
      </c>
      <c r="AE98" s="21"/>
      <c r="AG98" s="29" t="s">
        <v>465</v>
      </c>
      <c r="AH98" s="21" t="s">
        <v>799</v>
      </c>
      <c r="AI98" s="21">
        <v>0</v>
      </c>
      <c r="AJ98" s="21" t="s">
        <v>800</v>
      </c>
    </row>
    <row r="99" spans="1:36" s="143" customFormat="1" ht="144" x14ac:dyDescent="0.2">
      <c r="A99" s="39">
        <v>95</v>
      </c>
      <c r="B99" s="39" t="s">
        <v>808</v>
      </c>
      <c r="C99" s="134" t="s">
        <v>801</v>
      </c>
      <c r="D99" s="134"/>
      <c r="E99" s="135" t="s">
        <v>32</v>
      </c>
      <c r="F99" s="134"/>
      <c r="G99" s="136"/>
      <c r="H99" s="137" t="s">
        <v>802</v>
      </c>
      <c r="I99" s="145" t="s">
        <v>803</v>
      </c>
      <c r="J99" s="150" t="str">
        <f>J6</f>
        <v>Het risico dat meer of minder consulten worden gedeclareerd dan medisch noodzakelijk is gezien de toestand van een patiënt.</v>
      </c>
      <c r="K99" s="78" t="s">
        <v>35</v>
      </c>
      <c r="L99" s="74" t="s">
        <v>36</v>
      </c>
      <c r="M99" s="138" t="str">
        <f t="shared" si="7"/>
        <v>Ja</v>
      </c>
      <c r="N99" s="148" t="s">
        <v>55</v>
      </c>
      <c r="O99" s="149" t="s">
        <v>804</v>
      </c>
      <c r="P99" s="150"/>
      <c r="Q99" s="137" t="s">
        <v>805</v>
      </c>
      <c r="R99" s="142"/>
      <c r="S99" s="138"/>
      <c r="T99" s="78" t="s">
        <v>36</v>
      </c>
      <c r="U99" s="74"/>
      <c r="V99" s="138" t="str">
        <f t="shared" si="5"/>
        <v>Bespreken</v>
      </c>
      <c r="W99" s="78" t="s">
        <v>806</v>
      </c>
      <c r="X99" s="74" t="s">
        <v>43</v>
      </c>
      <c r="Y99" s="138"/>
      <c r="Z99" s="78" t="s">
        <v>807</v>
      </c>
      <c r="AA99" s="74"/>
      <c r="AB99" s="138"/>
      <c r="AC99" s="133"/>
      <c r="AD99" s="143">
        <v>2</v>
      </c>
      <c r="AE99" s="133"/>
      <c r="AG99" s="143" t="s">
        <v>465</v>
      </c>
      <c r="AH99" s="133" t="s">
        <v>809</v>
      </c>
      <c r="AI99" s="133">
        <v>0</v>
      </c>
      <c r="AJ99" s="133" t="s">
        <v>810</v>
      </c>
    </row>
    <row r="100" spans="1:36" s="29" customFormat="1" ht="144" x14ac:dyDescent="0.2">
      <c r="A100" s="39">
        <v>96</v>
      </c>
      <c r="B100" s="39" t="s">
        <v>815</v>
      </c>
      <c r="C100" s="74" t="s">
        <v>801</v>
      </c>
      <c r="D100" s="74"/>
      <c r="E100" s="75" t="s">
        <v>32</v>
      </c>
      <c r="F100" s="74"/>
      <c r="G100" s="90"/>
      <c r="H100" s="78" t="s">
        <v>811</v>
      </c>
      <c r="I100" s="101" t="s">
        <v>811</v>
      </c>
      <c r="J100" s="153" t="str">
        <f>J57</f>
        <v>Het risico dat niet multidisciplinair gewerkt wordt binnen de geneeskundige GGZ voor complexe tot zeer complexe problematiek</v>
      </c>
      <c r="K100" s="78" t="s">
        <v>35</v>
      </c>
      <c r="L100" s="74" t="s">
        <v>36</v>
      </c>
      <c r="M100" s="79" t="str">
        <f t="shared" si="7"/>
        <v>Ja</v>
      </c>
      <c r="N100" s="159" t="s">
        <v>812</v>
      </c>
      <c r="O100" s="152" t="s">
        <v>804</v>
      </c>
      <c r="P100" s="153"/>
      <c r="Q100" s="96" t="s">
        <v>474</v>
      </c>
      <c r="R100" s="81"/>
      <c r="S100" s="79"/>
      <c r="T100" s="78" t="s">
        <v>36</v>
      </c>
      <c r="U100" s="74"/>
      <c r="V100" s="79" t="str">
        <f t="shared" si="5"/>
        <v>Bespreken</v>
      </c>
      <c r="W100" s="78" t="s">
        <v>813</v>
      </c>
      <c r="X100" s="74" t="s">
        <v>43</v>
      </c>
      <c r="Y100" s="79"/>
      <c r="Z100" s="78"/>
      <c r="AA100" s="74"/>
      <c r="AB100" s="79"/>
      <c r="AC100" s="21"/>
      <c r="AD100" s="29">
        <v>2</v>
      </c>
      <c r="AE100" s="21"/>
      <c r="AG100" s="29" t="s">
        <v>465</v>
      </c>
      <c r="AH100" s="21" t="s">
        <v>816</v>
      </c>
      <c r="AI100" s="21">
        <v>0</v>
      </c>
      <c r="AJ100" s="21" t="s">
        <v>817</v>
      </c>
    </row>
    <row r="101" spans="1:36" s="29" customFormat="1" ht="144" x14ac:dyDescent="0.2">
      <c r="A101" s="39">
        <v>97</v>
      </c>
      <c r="B101" s="39"/>
      <c r="C101" s="74" t="s">
        <v>801</v>
      </c>
      <c r="D101" s="74"/>
      <c r="E101" s="75" t="s">
        <v>32</v>
      </c>
      <c r="F101" s="74"/>
      <c r="G101" s="90"/>
      <c r="H101" s="78" t="s">
        <v>819</v>
      </c>
      <c r="I101" s="74" t="s">
        <v>819</v>
      </c>
      <c r="J101" s="153" t="str">
        <f t="shared" si="8"/>
        <v>Het risico dat voor de aard van de problematiek van de patiënt onnodig minuten worden geschreven</v>
      </c>
      <c r="K101" s="78" t="s">
        <v>35</v>
      </c>
      <c r="L101" s="74" t="s">
        <v>36</v>
      </c>
      <c r="M101" s="79" t="str">
        <f t="shared" si="7"/>
        <v>Ja</v>
      </c>
      <c r="N101" s="151" t="s">
        <v>55</v>
      </c>
      <c r="O101" s="152" t="s">
        <v>821</v>
      </c>
      <c r="P101" s="153"/>
      <c r="Q101" s="78" t="s">
        <v>747</v>
      </c>
      <c r="R101" s="81"/>
      <c r="S101" s="79"/>
      <c r="T101" s="78" t="s">
        <v>36</v>
      </c>
      <c r="U101" s="74"/>
      <c r="V101" s="79" t="str">
        <f t="shared" si="5"/>
        <v>Bespreken</v>
      </c>
      <c r="W101" s="78" t="s">
        <v>822</v>
      </c>
      <c r="X101" s="74" t="s">
        <v>43</v>
      </c>
      <c r="Y101" s="79"/>
      <c r="Z101" s="78" t="s">
        <v>198</v>
      </c>
      <c r="AA101" s="74"/>
      <c r="AB101" s="79"/>
      <c r="AC101" s="21"/>
      <c r="AD101" s="29">
        <v>2</v>
      </c>
      <c r="AE101" s="21"/>
      <c r="AG101" s="29" t="s">
        <v>465</v>
      </c>
      <c r="AH101" s="21" t="s">
        <v>824</v>
      </c>
      <c r="AI101" s="21" t="s">
        <v>64</v>
      </c>
      <c r="AJ101" s="21">
        <v>0</v>
      </c>
    </row>
    <row r="102" spans="1:36" s="29" customFormat="1" ht="80" x14ac:dyDescent="0.2">
      <c r="A102" s="39">
        <v>98</v>
      </c>
      <c r="B102" s="39"/>
      <c r="C102" s="74" t="s">
        <v>592</v>
      </c>
      <c r="D102" s="75" t="s">
        <v>32</v>
      </c>
      <c r="E102" s="76"/>
      <c r="F102" s="76"/>
      <c r="G102" s="77"/>
      <c r="H102" s="78" t="s">
        <v>825</v>
      </c>
      <c r="I102" s="74" t="s">
        <v>825</v>
      </c>
      <c r="J102" s="153" t="str">
        <f t="shared" si="8"/>
        <v xml:space="preserve">Het risico dat een toeslag  wordt gedeclareerd zonder dat voldaan is aan de voorwaarden.
</v>
      </c>
      <c r="K102" s="78" t="s">
        <v>35</v>
      </c>
      <c r="L102" s="74" t="s">
        <v>36</v>
      </c>
      <c r="M102" s="79" t="str">
        <f t="shared" si="7"/>
        <v>Ja</v>
      </c>
      <c r="N102" s="151" t="s">
        <v>826</v>
      </c>
      <c r="O102" s="152" t="s">
        <v>827</v>
      </c>
      <c r="P102" s="153"/>
      <c r="Q102" s="78" t="s">
        <v>828</v>
      </c>
      <c r="R102" s="81"/>
      <c r="S102" s="79"/>
      <c r="T102" s="78" t="s">
        <v>36</v>
      </c>
      <c r="U102" s="74"/>
      <c r="V102" s="79" t="str">
        <f t="shared" si="5"/>
        <v>Bespreken</v>
      </c>
      <c r="W102" s="78" t="s">
        <v>822</v>
      </c>
      <c r="X102" s="74"/>
      <c r="Y102" s="79"/>
      <c r="Z102" s="78" t="s">
        <v>831</v>
      </c>
      <c r="AA102" s="74"/>
      <c r="AB102" s="79"/>
      <c r="AC102" s="21"/>
      <c r="AD102" s="29">
        <v>2</v>
      </c>
      <c r="AE102" s="21"/>
      <c r="AG102" s="29" t="s">
        <v>465</v>
      </c>
      <c r="AH102" s="21" t="s">
        <v>832</v>
      </c>
      <c r="AI102" s="21" t="s">
        <v>101</v>
      </c>
      <c r="AJ102" s="21">
        <v>0</v>
      </c>
    </row>
    <row r="103" spans="1:36" s="29" customFormat="1" ht="64" x14ac:dyDescent="0.2">
      <c r="A103" s="39">
        <v>99</v>
      </c>
      <c r="B103" s="39"/>
      <c r="C103" s="74" t="s">
        <v>833</v>
      </c>
      <c r="D103" s="75" t="s">
        <v>32</v>
      </c>
      <c r="E103" s="76"/>
      <c r="F103" s="76"/>
      <c r="G103" s="77"/>
      <c r="H103" s="78" t="s">
        <v>834</v>
      </c>
      <c r="I103" s="74" t="s">
        <v>835</v>
      </c>
      <c r="J103" s="153" t="str">
        <f t="shared" ref="J103:J105" si="9">H103</f>
        <v>Het niet juist, tijdig of volledig registreren/declaratie van clientgegevens</v>
      </c>
      <c r="K103" s="78" t="s">
        <v>35</v>
      </c>
      <c r="L103" s="74"/>
      <c r="M103" s="79" t="str">
        <f t="shared" si="7"/>
        <v>Bespreken</v>
      </c>
      <c r="N103" s="159" t="s">
        <v>836</v>
      </c>
      <c r="O103" s="152"/>
      <c r="P103" s="153"/>
      <c r="Q103" s="78" t="s">
        <v>920</v>
      </c>
      <c r="R103" s="81" t="s">
        <v>839</v>
      </c>
      <c r="S103" s="79"/>
      <c r="T103" s="78" t="s">
        <v>36</v>
      </c>
      <c r="U103" s="74"/>
      <c r="V103" s="79" t="str">
        <f t="shared" si="5"/>
        <v>Bespreken</v>
      </c>
      <c r="W103" s="78" t="s">
        <v>763</v>
      </c>
      <c r="X103" s="74"/>
      <c r="Y103" s="79"/>
      <c r="Z103" s="78" t="s">
        <v>842</v>
      </c>
      <c r="AA103" s="74"/>
      <c r="AB103" s="79"/>
      <c r="AC103" s="21"/>
      <c r="AD103" s="29">
        <v>2</v>
      </c>
      <c r="AE103" s="21"/>
      <c r="AG103" s="29" t="s">
        <v>465</v>
      </c>
      <c r="AH103" s="21" t="s">
        <v>832</v>
      </c>
      <c r="AI103" s="21" t="s">
        <v>101</v>
      </c>
      <c r="AJ103" s="21">
        <v>0</v>
      </c>
    </row>
    <row r="104" spans="1:36" s="29" customFormat="1" ht="96" x14ac:dyDescent="0.2">
      <c r="A104" s="39">
        <v>100</v>
      </c>
      <c r="B104" s="39"/>
      <c r="C104" s="74" t="s">
        <v>843</v>
      </c>
      <c r="D104" s="75" t="s">
        <v>32</v>
      </c>
      <c r="E104" s="76"/>
      <c r="F104" s="76"/>
      <c r="G104" s="77"/>
      <c r="H104" s="78" t="s">
        <v>844</v>
      </c>
      <c r="I104" s="74" t="s">
        <v>845</v>
      </c>
      <c r="J104" s="153" t="str">
        <f t="shared" si="9"/>
        <v xml:space="preserve">Het niet juist, tijdig of volledig registreren/declaratie van verzekeringgegevens </v>
      </c>
      <c r="K104" s="78" t="s">
        <v>35</v>
      </c>
      <c r="L104" s="74" t="s">
        <v>36</v>
      </c>
      <c r="M104" s="79" t="str">
        <f t="shared" si="7"/>
        <v>Ja</v>
      </c>
      <c r="N104" s="159" t="s">
        <v>846</v>
      </c>
      <c r="O104" s="152" t="s">
        <v>847</v>
      </c>
      <c r="P104" s="153"/>
      <c r="Q104" s="78" t="s">
        <v>921</v>
      </c>
      <c r="R104" s="81" t="s">
        <v>922</v>
      </c>
      <c r="S104" s="79"/>
      <c r="T104" s="78" t="s">
        <v>36</v>
      </c>
      <c r="U104" s="74"/>
      <c r="V104" s="79" t="str">
        <f t="shared" si="5"/>
        <v>Bespreken</v>
      </c>
      <c r="W104" s="78" t="s">
        <v>763</v>
      </c>
      <c r="X104" s="74"/>
      <c r="Y104" s="79"/>
      <c r="Z104" s="78" t="s">
        <v>842</v>
      </c>
      <c r="AA104" s="74"/>
      <c r="AB104" s="79"/>
      <c r="AC104" s="21"/>
      <c r="AD104" s="29">
        <v>2</v>
      </c>
      <c r="AE104" s="21"/>
      <c r="AG104" s="29" t="s">
        <v>465</v>
      </c>
      <c r="AH104" s="21" t="s">
        <v>851</v>
      </c>
      <c r="AI104" s="21" t="s">
        <v>725</v>
      </c>
      <c r="AJ104" s="21">
        <v>0</v>
      </c>
    </row>
    <row r="105" spans="1:36" s="29" customFormat="1" ht="305" thickBot="1" x14ac:dyDescent="0.25">
      <c r="A105" s="39">
        <v>101</v>
      </c>
      <c r="B105" s="39"/>
      <c r="C105" s="104" t="s">
        <v>852</v>
      </c>
      <c r="D105" s="105" t="s">
        <v>32</v>
      </c>
      <c r="E105" s="106"/>
      <c r="F105" s="106"/>
      <c r="G105" s="107"/>
      <c r="H105" s="108" t="s">
        <v>853</v>
      </c>
      <c r="I105" s="109" t="s">
        <v>854</v>
      </c>
      <c r="J105" s="153" t="str">
        <f t="shared" si="9"/>
        <v>Het risico dat ten onrechte geen diagnoseinformatie wordt meegegeven aan de declaratie bij gespecialiseerde GGZ (door codes van b-GGZ te hanteren)</v>
      </c>
      <c r="K105" s="108" t="s">
        <v>35</v>
      </c>
      <c r="L105" s="109" t="s">
        <v>36</v>
      </c>
      <c r="M105" s="79" t="str">
        <f t="shared" si="7"/>
        <v>Ja</v>
      </c>
      <c r="N105" s="160" t="s">
        <v>855</v>
      </c>
      <c r="O105" s="161" t="s">
        <v>856</v>
      </c>
      <c r="P105" s="162"/>
      <c r="Q105" s="108" t="s">
        <v>923</v>
      </c>
      <c r="R105" s="111" t="s">
        <v>859</v>
      </c>
      <c r="S105" s="110"/>
      <c r="T105" s="108" t="s">
        <v>36</v>
      </c>
      <c r="U105" s="109"/>
      <c r="V105" s="79" t="str">
        <f t="shared" si="5"/>
        <v>Bespreken</v>
      </c>
      <c r="W105" s="108" t="s">
        <v>763</v>
      </c>
      <c r="X105" s="109"/>
      <c r="Y105" s="110"/>
      <c r="Z105" s="108" t="s">
        <v>842</v>
      </c>
      <c r="AA105" s="109"/>
      <c r="AB105" s="110"/>
      <c r="AC105" s="21"/>
      <c r="AD105" s="29">
        <v>2</v>
      </c>
      <c r="AE105" s="21"/>
    </row>
  </sheetData>
  <autoFilter ref="A4:XEZ105" xr:uid="{00000000-0009-0000-0000-000001000000}"/>
  <mergeCells count="1">
    <mergeCell ref="D1:H1"/>
  </mergeCells>
  <conditionalFormatting sqref="J5:J105">
    <cfRule type="cellIs" dxfId="81" priority="1" operator="equal">
      <formula>"bespreken"</formula>
    </cfRule>
  </conditionalFormatting>
  <conditionalFormatting sqref="M5:M105 V5:V105">
    <cfRule type="cellIs" dxfId="80" priority="2" operator="equal">
      <formula>"bespreken"</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103"/>
  <sheetViews>
    <sheetView zoomScale="90" zoomScaleNormal="70" workbookViewId="0">
      <pane ySplit="2" topLeftCell="A38" activePane="bottomLeft" state="frozen"/>
      <selection activeCell="A64" sqref="A64"/>
      <selection pane="bottomLeft" activeCell="A64" sqref="A64"/>
    </sheetView>
  </sheetViews>
  <sheetFormatPr baseColWidth="10" defaultColWidth="8.5" defaultRowHeight="15" x14ac:dyDescent="0.2"/>
  <cols>
    <col min="1" max="1" width="30.5" style="21" customWidth="1"/>
    <col min="2" max="2" width="8.5" style="21" customWidth="1"/>
    <col min="3" max="3" width="7" style="21" customWidth="1"/>
    <col min="4" max="5" width="7.1640625" style="21" customWidth="1"/>
    <col min="6" max="6" width="69" style="21" customWidth="1"/>
    <col min="7" max="7" width="12" style="21" customWidth="1"/>
    <col min="8" max="8" width="33.5" style="21" customWidth="1"/>
    <col min="9" max="9" width="35.5" style="21" customWidth="1"/>
    <col min="10" max="10" width="8.5" style="21" customWidth="1"/>
    <col min="11" max="11" width="33.5" style="21" customWidth="1"/>
    <col min="12" max="12" width="14.5" style="29" customWidth="1"/>
    <col min="13" max="13" width="67.1640625" style="29" customWidth="1"/>
    <col min="14" max="14" width="27.1640625" style="29" customWidth="1"/>
    <col min="15" max="15" width="66" style="29" customWidth="1"/>
    <col min="16" max="16384" width="8.5" style="29"/>
  </cols>
  <sheetData>
    <row r="2" spans="1:15" ht="79" x14ac:dyDescent="0.2">
      <c r="A2" s="27" t="s">
        <v>9</v>
      </c>
      <c r="B2" s="28" t="s">
        <v>10</v>
      </c>
      <c r="C2" s="28" t="s">
        <v>11</v>
      </c>
      <c r="D2" s="28" t="s">
        <v>12</v>
      </c>
      <c r="E2" s="28" t="s">
        <v>13</v>
      </c>
      <c r="F2" s="27" t="s">
        <v>863</v>
      </c>
      <c r="G2" s="27" t="s">
        <v>865</v>
      </c>
      <c r="H2" s="27" t="s">
        <v>862</v>
      </c>
      <c r="I2" s="27" t="s">
        <v>866</v>
      </c>
      <c r="J2" s="27" t="s">
        <v>867</v>
      </c>
      <c r="K2" s="27" t="s">
        <v>869</v>
      </c>
      <c r="M2" s="30" t="s">
        <v>4</v>
      </c>
      <c r="N2" s="31" t="s">
        <v>5</v>
      </c>
      <c r="O2" s="31" t="s">
        <v>6</v>
      </c>
    </row>
    <row r="3" spans="1:15" ht="96" x14ac:dyDescent="0.2">
      <c r="A3" s="25" t="s">
        <v>31</v>
      </c>
      <c r="B3" s="32" t="s">
        <v>32</v>
      </c>
      <c r="C3" s="22" t="s">
        <v>32</v>
      </c>
      <c r="D3" s="23" t="s">
        <v>32</v>
      </c>
      <c r="E3" s="24"/>
      <c r="F3" s="25" t="s">
        <v>33</v>
      </c>
      <c r="G3" s="26" t="s">
        <v>36</v>
      </c>
      <c r="H3" s="25" t="s">
        <v>38</v>
      </c>
      <c r="I3" s="25"/>
      <c r="J3" s="26" t="s">
        <v>36</v>
      </c>
      <c r="K3" s="25" t="s">
        <v>43</v>
      </c>
      <c r="L3" s="29" t="s">
        <v>27</v>
      </c>
      <c r="M3" s="21" t="str">
        <f>VLOOKUP(F3,'Risicolijst OUD - 20-02'!F:N,8,FALSE)</f>
        <v>CvB; verantwoorden zoasl beschreven in advies taskforce gepast gebruik- niet op factuur niveau maar proces
EV: hangt ook samen met trajectnummer. Apart bespreken hoe we veldafspraak als kwaliteitsstatuut gaan verantwoorden. 1 minuut tijd is slechte verantwoording
RvdS: eens met CvB.</v>
      </c>
      <c r="N3" s="21" t="str">
        <f>VLOOKUP(F3,'Risicolijst OUD - 20-02'!F:N,9,FALSE)</f>
        <v>Procesinrichting zorgaanbieder</v>
      </c>
      <c r="O3" s="21">
        <f>VLOOKUP(F3,'Risicolijst OUD - 20-02'!F:O,10,FALSE)</f>
        <v>0</v>
      </c>
    </row>
    <row r="4" spans="1:15" ht="96" x14ac:dyDescent="0.2">
      <c r="A4" s="25" t="s">
        <v>31</v>
      </c>
      <c r="B4" s="24"/>
      <c r="C4" s="23" t="s">
        <v>32</v>
      </c>
      <c r="D4" s="24"/>
      <c r="E4" s="24"/>
      <c r="F4" s="25" t="s">
        <v>52</v>
      </c>
      <c r="G4" s="26" t="s">
        <v>54</v>
      </c>
      <c r="H4" s="25"/>
      <c r="I4" s="25"/>
      <c r="J4" s="26" t="s">
        <v>36</v>
      </c>
      <c r="K4" s="25" t="s">
        <v>43</v>
      </c>
      <c r="L4" s="29" t="s">
        <v>27</v>
      </c>
      <c r="M4" s="21" t="str">
        <f>VLOOKUP(F4,'Risicolijst OUD - 20-02'!F:N,8,FALSE)</f>
        <v>EV: procesgericht verantwoorden middels aantonen inrichting behandelplan cyclus. Zie ook taskforce Gepast Gebruik.
RvdS: Eens.</v>
      </c>
      <c r="N4" s="21" t="str">
        <f>VLOOKUP(F4,'Risicolijst OUD - 20-02'!F:N,9,FALSE)</f>
        <v>Procesinrichting zorgaanbieder</v>
      </c>
      <c r="O4" s="21">
        <f>VLOOKUP(F4,'Risicolijst OUD - 20-02'!F:O,10,FALSE)</f>
        <v>0</v>
      </c>
    </row>
    <row r="5" spans="1:15" ht="80" x14ac:dyDescent="0.2">
      <c r="A5" s="25" t="s">
        <v>31</v>
      </c>
      <c r="B5" s="23" t="s">
        <v>32</v>
      </c>
      <c r="C5" s="24"/>
      <c r="D5" s="24"/>
      <c r="E5" s="24"/>
      <c r="F5" s="25" t="s">
        <v>66</v>
      </c>
      <c r="G5" s="26" t="s">
        <v>36</v>
      </c>
      <c r="H5" s="25" t="s">
        <v>69</v>
      </c>
      <c r="I5" s="25"/>
      <c r="J5" s="26" t="s">
        <v>54</v>
      </c>
      <c r="K5" s="25"/>
      <c r="L5" s="29" t="s">
        <v>27</v>
      </c>
      <c r="M5" s="21" t="str">
        <f>VLOOKUP(F5,'Risicolijst OUD - 20-02'!F:N,8,FALSE)</f>
        <v>Niet bijstellen is geen risico als uitgangspunt planning = realisatie is. Meer tijd leveren is risico zorgaanbieder (niet vergoede kosten)
RvdS: planning = realisatie zou dan wel duidelijk in regelgeving moeten terugkomen.</v>
      </c>
      <c r="N5" s="21" t="str">
        <f>VLOOKUP(F5,'Risicolijst OUD - 20-02'!F:N,9,FALSE)</f>
        <v>Toelichting regelgeving</v>
      </c>
      <c r="O5" s="21">
        <f>VLOOKUP(F5,'Risicolijst OUD - 20-02'!F:O,10,FALSE)</f>
        <v>0</v>
      </c>
    </row>
    <row r="6" spans="1:15" ht="48" x14ac:dyDescent="0.2">
      <c r="A6" s="25" t="s">
        <v>31</v>
      </c>
      <c r="B6" s="23" t="s">
        <v>32</v>
      </c>
      <c r="C6" s="24"/>
      <c r="D6" s="24"/>
      <c r="E6" s="24"/>
      <c r="F6" s="25" t="s">
        <v>78</v>
      </c>
      <c r="G6" s="26" t="s">
        <v>54</v>
      </c>
      <c r="H6" s="25"/>
      <c r="I6" s="25" t="s">
        <v>83</v>
      </c>
      <c r="J6" s="26" t="s">
        <v>36</v>
      </c>
      <c r="K6" s="25" t="s">
        <v>86</v>
      </c>
      <c r="L6" s="29" t="s">
        <v>27</v>
      </c>
      <c r="M6" s="21" t="e">
        <f>VLOOKUP(F6,'Risicolijst OUD - 20-02'!F:N,8,FALSE)</f>
        <v>#N/A</v>
      </c>
      <c r="N6" s="21" t="e">
        <f>VLOOKUP(F6,'Risicolijst OUD - 20-02'!F:N,9,FALSE)</f>
        <v>#N/A</v>
      </c>
      <c r="O6" s="21" t="e">
        <f>VLOOKUP(F6,'Risicolijst OUD - 20-02'!F:O,10,FALSE)</f>
        <v>#N/A</v>
      </c>
    </row>
    <row r="7" spans="1:15" ht="64" x14ac:dyDescent="0.2">
      <c r="A7" s="25" t="s">
        <v>31</v>
      </c>
      <c r="B7" s="23" t="s">
        <v>32</v>
      </c>
      <c r="C7" s="24"/>
      <c r="D7" s="24"/>
      <c r="E7" s="24"/>
      <c r="F7" s="25" t="s">
        <v>92</v>
      </c>
      <c r="G7" s="26" t="s">
        <v>54</v>
      </c>
      <c r="H7" s="25"/>
      <c r="I7" s="25"/>
      <c r="J7" s="26" t="s">
        <v>36</v>
      </c>
      <c r="K7" s="25" t="s">
        <v>98</v>
      </c>
      <c r="L7" s="29" t="s">
        <v>27</v>
      </c>
      <c r="M7" s="21" t="str">
        <f>VLOOKUP(F7,'Risicolijst OUD - 20-02'!F:N,8,FALSE)</f>
        <v>CvB; gebruik hierbij de patiënt die ook kan zien welk consult in rekening is gebracht (ik heb steeds maar een contact van 45 min en niet een uur). Interne/externe benchmark op gemiddelden/cijferbeoordeling
RvdS: eens client inzetten.</v>
      </c>
      <c r="N7" s="21">
        <f>VLOOKUP(F7,'Risicolijst OUD - 20-02'!F:N,9,FALSE)</f>
        <v>0</v>
      </c>
      <c r="O7" s="21">
        <f>VLOOKUP(F7,'Risicolijst OUD - 20-02'!F:O,10,FALSE)</f>
        <v>0</v>
      </c>
    </row>
    <row r="8" spans="1:15" ht="96" x14ac:dyDescent="0.2">
      <c r="A8" s="25" t="s">
        <v>31</v>
      </c>
      <c r="B8" s="23" t="s">
        <v>32</v>
      </c>
      <c r="C8" s="23" t="s">
        <v>32</v>
      </c>
      <c r="D8" s="24"/>
      <c r="E8" s="24"/>
      <c r="F8" s="25" t="s">
        <v>103</v>
      </c>
      <c r="G8" s="26" t="s">
        <v>36</v>
      </c>
      <c r="H8" s="25" t="s">
        <v>106</v>
      </c>
      <c r="I8" s="25" t="s">
        <v>109</v>
      </c>
      <c r="J8" s="26" t="s">
        <v>36</v>
      </c>
      <c r="K8" s="25" t="s">
        <v>43</v>
      </c>
      <c r="L8" s="29" t="s">
        <v>27</v>
      </c>
      <c r="M8" s="21" t="str">
        <f>VLOOKUP(F8,'Risicolijst OUD - 20-02'!F:N,8,FALSE)</f>
        <v>EV: kun je oplossen door tijd op te tellen voor bepalen tarief. (Rita: hoe bedoel je dit?)Hiermee komt wel aard van consult-systeem onder druk. 
RvdS: is dit te automatiseren? -&gt; EPD blokkeert als je 2 opeenvolgende contacten wilt maken voor dezelfde client (door dezelfde behandelaar).</v>
      </c>
      <c r="N8" s="21" t="str">
        <f>VLOOKUP(F8,'Risicolijst OUD - 20-02'!F:N,9,FALSE)</f>
        <v>Geen risico - geen maatregel nodig</v>
      </c>
      <c r="O8" s="21">
        <f>VLOOKUP(F8,'Risicolijst OUD - 20-02'!F:O,10,FALSE)</f>
        <v>0</v>
      </c>
    </row>
    <row r="9" spans="1:15" ht="80" x14ac:dyDescent="0.2">
      <c r="A9" s="25" t="s">
        <v>31</v>
      </c>
      <c r="B9" s="23" t="s">
        <v>32</v>
      </c>
      <c r="C9" s="24"/>
      <c r="D9" s="24"/>
      <c r="E9" s="24"/>
      <c r="F9" s="25" t="s">
        <v>115</v>
      </c>
      <c r="G9" s="26" t="s">
        <v>54</v>
      </c>
      <c r="H9" s="25"/>
      <c r="I9" s="25" t="s">
        <v>109</v>
      </c>
      <c r="J9" s="26" t="s">
        <v>36</v>
      </c>
      <c r="K9" s="25" t="s">
        <v>119</v>
      </c>
      <c r="L9" s="29" t="s">
        <v>27</v>
      </c>
      <c r="M9" s="21" t="str">
        <f>VLOOKUP(F9,'Risicolijst OUD - 20-02'!F:N,8,FALSE)</f>
        <v>EV: wordt hier bedoeld een individueel consult bij alle deelnemers ipv een groepsconsult? Via agenda. Groepsconsulten zullen altijd via agenda lopen. Niet tegelijkertijd meerdere consulten (Rita: bij een behandelaar)  kunnen plannen in agenda.
RvdS: eens, blokkade in EPD</v>
      </c>
      <c r="N9" s="21" t="str">
        <f>VLOOKUP(F9,'Risicolijst OUD - 20-02'!F:N,9,FALSE)</f>
        <v xml:space="preserve"> Inbouw in ICT zorgaanbieder</v>
      </c>
      <c r="O9" s="21">
        <f>VLOOKUP(F9,'Risicolijst OUD - 20-02'!F:O,10,FALSE)</f>
        <v>0</v>
      </c>
    </row>
    <row r="10" spans="1:15" ht="48" x14ac:dyDescent="0.2">
      <c r="A10" s="25" t="s">
        <v>31</v>
      </c>
      <c r="B10" s="23" t="s">
        <v>32</v>
      </c>
      <c r="C10" s="24"/>
      <c r="D10" s="24"/>
      <c r="E10" s="24"/>
      <c r="F10" s="25" t="s">
        <v>125</v>
      </c>
      <c r="G10" s="26" t="s">
        <v>36</v>
      </c>
      <c r="H10" s="25" t="s">
        <v>127</v>
      </c>
      <c r="I10" s="25" t="s">
        <v>109</v>
      </c>
      <c r="J10" s="26" t="s">
        <v>36</v>
      </c>
      <c r="K10" s="25" t="s">
        <v>131</v>
      </c>
      <c r="L10" s="29" t="s">
        <v>27</v>
      </c>
      <c r="M10" s="21" t="str">
        <f>VLOOKUP(F10,'Risicolijst OUD - 20-02'!F:N,8,FALSE)</f>
        <v>EV: na overlijden kan verzekeraar controleren. Na uit zorg is geen risico. Pt blijkbaar toch nog in zorg.
RvdS: client inzetten voor het "na uit zorg gaan" verhaal, bij overlijden verzekeraar.</v>
      </c>
      <c r="N10" s="21" t="str">
        <f>VLOOKUP(F10,'Risicolijst OUD - 20-02'!F:N,9,FALSE)</f>
        <v>Controle bij zorgverzekeraar voor betaling</v>
      </c>
      <c r="O10" s="21">
        <f>VLOOKUP(F10,'Risicolijst OUD - 20-02'!F:O,10,FALSE)</f>
        <v>0</v>
      </c>
    </row>
    <row r="11" spans="1:15" ht="32" x14ac:dyDescent="0.2">
      <c r="A11" s="25" t="s">
        <v>31</v>
      </c>
      <c r="B11" s="23" t="s">
        <v>32</v>
      </c>
      <c r="C11" s="24"/>
      <c r="D11" s="24"/>
      <c r="E11" s="24"/>
      <c r="F11" s="25" t="s">
        <v>137</v>
      </c>
      <c r="G11" s="26" t="s">
        <v>54</v>
      </c>
      <c r="H11" s="25"/>
      <c r="I11" s="25"/>
      <c r="J11" s="26" t="s">
        <v>36</v>
      </c>
      <c r="K11" s="25" t="s">
        <v>139</v>
      </c>
      <c r="L11" s="29" t="s">
        <v>27</v>
      </c>
      <c r="M11" s="21" t="str">
        <f>VLOOKUP(F11,'Risicolijst OUD - 20-02'!F:N,8,FALSE)</f>
        <v xml:space="preserve">EV: na overlijden kan verzekeraar controleren. </v>
      </c>
      <c r="N11" s="21" t="str">
        <f>VLOOKUP(F11,'Risicolijst OUD - 20-02'!F:N,9,FALSE)</f>
        <v>Controle bij zorgverzekeraar voor betaling</v>
      </c>
      <c r="O11" s="21">
        <f>VLOOKUP(F11,'Risicolijst OUD - 20-02'!F:O,10,FALSE)</f>
        <v>0</v>
      </c>
    </row>
    <row r="12" spans="1:15" ht="96" x14ac:dyDescent="0.2">
      <c r="A12" s="25" t="s">
        <v>31</v>
      </c>
      <c r="B12" s="23"/>
      <c r="C12" s="23" t="s">
        <v>32</v>
      </c>
      <c r="D12" s="24"/>
      <c r="E12" s="24"/>
      <c r="F12" s="25" t="s">
        <v>144</v>
      </c>
      <c r="G12" s="26" t="s">
        <v>36</v>
      </c>
      <c r="H12" s="25" t="s">
        <v>147</v>
      </c>
      <c r="I12" s="25"/>
      <c r="J12" s="26" t="s">
        <v>36</v>
      </c>
      <c r="K12" s="25" t="s">
        <v>43</v>
      </c>
      <c r="L12" s="29" t="s">
        <v>27</v>
      </c>
      <c r="M12" s="21" t="str">
        <f>VLOOKUP(F12,'Risicolijst OUD - 20-02'!F:N,8,FALSE)</f>
        <v>EV: alleen vrijgevestigden
RvdS: ik lees in het tussenrapport inderdaad alleen bij vrijgevestigde maar 2 instellingen kunnen toch ook met elkaar overleggen als client bij 1 van de 2 staat ingeschreven en bij de ander niet? Hoe wordt dit ondervangen?</v>
      </c>
      <c r="N12" s="21">
        <f>VLOOKUP(F12,'Risicolijst OUD - 20-02'!F:N,9,FALSE)</f>
        <v>0</v>
      </c>
      <c r="O12" s="21">
        <f>VLOOKUP(F12,'Risicolijst OUD - 20-02'!F:O,10,FALSE)</f>
        <v>0</v>
      </c>
    </row>
    <row r="13" spans="1:15" ht="32" x14ac:dyDescent="0.2">
      <c r="A13" s="25" t="s">
        <v>31</v>
      </c>
      <c r="B13" s="23" t="s">
        <v>32</v>
      </c>
      <c r="C13" s="23"/>
      <c r="D13" s="24"/>
      <c r="E13" s="24"/>
      <c r="F13" s="25" t="s">
        <v>153</v>
      </c>
      <c r="G13" s="26" t="s">
        <v>36</v>
      </c>
      <c r="H13" s="25" t="s">
        <v>156</v>
      </c>
      <c r="I13" s="25"/>
      <c r="J13" s="26" t="s">
        <v>36</v>
      </c>
      <c r="K13" s="25" t="s">
        <v>139</v>
      </c>
      <c r="L13" s="29" t="s">
        <v>27</v>
      </c>
      <c r="M13" s="21" t="e">
        <f>VLOOKUP(F13,'Risicolijst OUD - 20-02'!F:N,8,FALSE)</f>
        <v>#N/A</v>
      </c>
      <c r="N13" s="21" t="e">
        <f>VLOOKUP(F13,'Risicolijst OUD - 20-02'!F:N,9,FALSE)</f>
        <v>#N/A</v>
      </c>
      <c r="O13" s="21" t="e">
        <f>VLOOKUP(F13,'Risicolijst OUD - 20-02'!F:O,10,FALSE)</f>
        <v>#N/A</v>
      </c>
    </row>
    <row r="14" spans="1:15" ht="64" x14ac:dyDescent="0.2">
      <c r="A14" s="25" t="s">
        <v>31</v>
      </c>
      <c r="B14" s="23" t="s">
        <v>32</v>
      </c>
      <c r="C14" s="24"/>
      <c r="D14" s="24"/>
      <c r="E14" s="24"/>
      <c r="F14" s="25" t="s">
        <v>164</v>
      </c>
      <c r="G14" s="26" t="s">
        <v>36</v>
      </c>
      <c r="H14" s="25" t="s">
        <v>147</v>
      </c>
      <c r="I14" s="25"/>
      <c r="J14" s="26" t="s">
        <v>36</v>
      </c>
      <c r="K14" s="25" t="s">
        <v>139</v>
      </c>
      <c r="L14" s="29" t="s">
        <v>27</v>
      </c>
      <c r="M14" s="21" t="str">
        <f>VLOOKUP(F14,'Risicolijst OUD - 20-02'!F:N,8,FALSE)</f>
        <v>EV: alleen vrijgevestigden
RvdS: ik lees in het tussenrapport inderdaad alleen bij vrijgevestigde maar 2 instellingen kunnen toch ook met elkaar overleggen als client bij 1 van de 2 staat ingeschreven en bij de ander niet? Hoe wordt dit ondervangen?</v>
      </c>
      <c r="N14" s="21">
        <f>VLOOKUP(F14,'Risicolijst OUD - 20-02'!F:N,9,FALSE)</f>
        <v>0</v>
      </c>
      <c r="O14" s="21">
        <f>VLOOKUP(F14,'Risicolijst OUD - 20-02'!F:O,10,FALSE)</f>
        <v>0</v>
      </c>
    </row>
    <row r="15" spans="1:15" ht="128" x14ac:dyDescent="0.2">
      <c r="A15" s="25" t="s">
        <v>31</v>
      </c>
      <c r="B15" s="24"/>
      <c r="C15" s="23" t="s">
        <v>32</v>
      </c>
      <c r="D15" s="24"/>
      <c r="E15" s="24"/>
      <c r="F15" s="25" t="s">
        <v>171</v>
      </c>
      <c r="G15" s="26" t="s">
        <v>36</v>
      </c>
      <c r="H15" s="25" t="s">
        <v>173</v>
      </c>
      <c r="I15" s="25"/>
      <c r="J15" s="26" t="s">
        <v>54</v>
      </c>
      <c r="K15" s="25" t="s">
        <v>43</v>
      </c>
      <c r="L15" s="29" t="s">
        <v>27</v>
      </c>
      <c r="M15" s="21" t="e">
        <f>VLOOKUP(F15,'Risicolijst OUD - 20-02'!F:N,8,FALSE)</f>
        <v>#VALUE!</v>
      </c>
      <c r="N15" s="21" t="e">
        <f>VLOOKUP(F15,'Risicolijst OUD - 20-02'!F:N,9,FALSE)</f>
        <v>#VALUE!</v>
      </c>
      <c r="O15" s="21" t="e">
        <f>VLOOKUP(F15,'Risicolijst OUD - 20-02'!F:O,10,FALSE)</f>
        <v>#VALUE!</v>
      </c>
    </row>
    <row r="16" spans="1:15" ht="48" x14ac:dyDescent="0.2">
      <c r="A16" s="25" t="s">
        <v>31</v>
      </c>
      <c r="B16" s="23" t="s">
        <v>32</v>
      </c>
      <c r="C16" s="24"/>
      <c r="D16" s="24"/>
      <c r="E16" s="24"/>
      <c r="F16" s="25" t="s">
        <v>178</v>
      </c>
      <c r="G16" s="26" t="s">
        <v>54</v>
      </c>
      <c r="H16" s="25" t="s">
        <v>180</v>
      </c>
      <c r="I16" s="25"/>
      <c r="J16" s="26" t="s">
        <v>54</v>
      </c>
      <c r="K16" s="25"/>
      <c r="L16" s="29" t="s">
        <v>27</v>
      </c>
      <c r="M16" s="21" t="str">
        <f>VLOOKUP(F16,'Risicolijst OUD - 20-02'!F:N,8,FALSE)</f>
        <v>Impact afhankelijk van tariefverschil, waarschijnlijk zeer beperkt
RvdS: Eens qua financiele impact beperkt. Maar gezien het traject nummer doet het wel iets met de informatie betrouwbaarheid van een traject (impact onbekend).</v>
      </c>
      <c r="N16" s="21">
        <f>VLOOKUP(F16,'Risicolijst OUD - 20-02'!F:N,9,FALSE)</f>
        <v>0</v>
      </c>
      <c r="O16" s="21">
        <f>VLOOKUP(F16,'Risicolijst OUD - 20-02'!F:O,10,FALSE)</f>
        <v>0</v>
      </c>
    </row>
    <row r="17" spans="1:15" ht="48" x14ac:dyDescent="0.2">
      <c r="A17" s="25" t="s">
        <v>31</v>
      </c>
      <c r="B17" s="23" t="s">
        <v>32</v>
      </c>
      <c r="C17" s="24"/>
      <c r="D17" s="24"/>
      <c r="E17" s="24"/>
      <c r="F17" s="25" t="s">
        <v>186</v>
      </c>
      <c r="G17" s="26" t="s">
        <v>54</v>
      </c>
      <c r="H17" s="25" t="s">
        <v>180</v>
      </c>
      <c r="I17" s="25"/>
      <c r="J17" s="26" t="s">
        <v>54</v>
      </c>
      <c r="K17" s="25"/>
      <c r="L17" s="29" t="s">
        <v>27</v>
      </c>
      <c r="M17" s="21" t="str">
        <f>VLOOKUP(F17,'Risicolijst OUD - 20-02'!F:N,8,FALSE)</f>
        <v>Impact afhankelijk van tariefverschil, waarschijnlijk zeer beperkt
RvdS: Eens qua financiele impact beperkt. Maar gezien het traject nummer doet het wel iets met de informatie betrouwbaarheid van een traject (impact onbekend).</v>
      </c>
      <c r="N17" s="21">
        <f>VLOOKUP(F17,'Risicolijst OUD - 20-02'!F:N,9,FALSE)</f>
        <v>0</v>
      </c>
      <c r="O17" s="21">
        <f>VLOOKUP(F17,'Risicolijst OUD - 20-02'!F:O,10,FALSE)</f>
        <v>0</v>
      </c>
    </row>
    <row r="18" spans="1:15" ht="96" x14ac:dyDescent="0.2">
      <c r="A18" s="25" t="s">
        <v>31</v>
      </c>
      <c r="B18" s="23" t="s">
        <v>32</v>
      </c>
      <c r="C18" s="23" t="s">
        <v>32</v>
      </c>
      <c r="D18" s="24"/>
      <c r="E18" s="24"/>
      <c r="F18" s="25" t="s">
        <v>190</v>
      </c>
      <c r="G18" s="26" t="s">
        <v>36</v>
      </c>
      <c r="H18" s="25" t="s">
        <v>193</v>
      </c>
      <c r="I18" s="25"/>
      <c r="J18" s="26" t="s">
        <v>36</v>
      </c>
      <c r="K18" s="25" t="s">
        <v>43</v>
      </c>
      <c r="L18" s="29" t="s">
        <v>27</v>
      </c>
      <c r="M18" s="21" t="str">
        <f>VLOOKUP(F18,'Risicolijst OUD - 20-02'!F:N,8,FALSE)</f>
        <v>Dit is geen risico. Kan gewoon voorkomen
CvB: zelfs wenselijk als je multidisciplinaire behandeling levert
RvdS: in de huidige systematiek mogen 2 instellingen niet dezelfde client behandelen voor dezelfde diagnose. Hoe is dat in het ZPM? Krijg je dan intercollegiaal consult?</v>
      </c>
      <c r="N18" s="21">
        <f>VLOOKUP(F18,'Risicolijst OUD - 20-02'!F:N,9,FALSE)</f>
        <v>0</v>
      </c>
      <c r="O18" s="21">
        <f>VLOOKUP(F18,'Risicolijst OUD - 20-02'!F:O,10,FALSE)</f>
        <v>0</v>
      </c>
    </row>
    <row r="19" spans="1:15" ht="96" x14ac:dyDescent="0.2">
      <c r="A19" s="25" t="s">
        <v>31</v>
      </c>
      <c r="B19" s="24"/>
      <c r="C19" s="24"/>
      <c r="D19" s="23" t="s">
        <v>32</v>
      </c>
      <c r="E19" s="24"/>
      <c r="F19" s="25" t="s">
        <v>203</v>
      </c>
      <c r="G19" s="26" t="s">
        <v>36</v>
      </c>
      <c r="H19" s="25" t="s">
        <v>206</v>
      </c>
      <c r="I19" s="25"/>
      <c r="J19" s="26" t="s">
        <v>36</v>
      </c>
      <c r="K19" s="25" t="s">
        <v>211</v>
      </c>
      <c r="L19" s="29" t="s">
        <v>27</v>
      </c>
      <c r="M19" s="21" t="str">
        <f>VLOOKUP(F19,'Risicolijst OUD - 20-02'!F:N,8,FALSE)</f>
        <v>EV: afhankelijk van trajectnummerdiscussie
CvB: Blijf dicht bij teksten van KS en taskforce. Ik vraag me af wat we hierover voor veldafspraak willen maken
RvdS: is dit niet hetzelfde als regel 1 (zelfs specifieker) -&gt; ook specifieker dan de huidige regels omdat er expliciet staat diagnostiek consult</v>
      </c>
      <c r="N19" s="21">
        <f>VLOOKUP(F19,'Risicolijst OUD - 20-02'!F:N,9,FALSE)</f>
        <v>0</v>
      </c>
      <c r="O19" s="21">
        <f>VLOOKUP(F19,'Risicolijst OUD - 20-02'!F:O,10,FALSE)</f>
        <v>0</v>
      </c>
    </row>
    <row r="20" spans="1:15" ht="32" x14ac:dyDescent="0.2">
      <c r="A20" s="25" t="s">
        <v>31</v>
      </c>
      <c r="B20" s="24"/>
      <c r="C20" s="24"/>
      <c r="D20" s="23" t="s">
        <v>32</v>
      </c>
      <c r="E20" s="24"/>
      <c r="F20" s="25" t="s">
        <v>217</v>
      </c>
      <c r="G20" s="26" t="s">
        <v>36</v>
      </c>
      <c r="H20" s="25" t="s">
        <v>220</v>
      </c>
      <c r="I20" s="25"/>
      <c r="J20" s="26" t="s">
        <v>54</v>
      </c>
      <c r="K20" s="25"/>
      <c r="L20" s="29" t="s">
        <v>27</v>
      </c>
      <c r="M20" s="21" t="str">
        <f>VLOOKUP(F20,'Risicolijst OUD - 20-02'!F:N,8,FALSE)</f>
        <v>EV: geen risico: regiebehandelaar hoeft niet te behandelen
RvdS: eens, schrappen.</v>
      </c>
      <c r="N20" s="21">
        <f>VLOOKUP(F20,'Risicolijst OUD - 20-02'!F:N,9,FALSE)</f>
        <v>0</v>
      </c>
      <c r="O20" s="21">
        <f>VLOOKUP(F20,'Risicolijst OUD - 20-02'!F:O,10,FALSE)</f>
        <v>0</v>
      </c>
    </row>
    <row r="21" spans="1:15" ht="32" x14ac:dyDescent="0.2">
      <c r="A21" s="25" t="s">
        <v>31</v>
      </c>
      <c r="B21" s="23" t="s">
        <v>32</v>
      </c>
      <c r="C21" s="24"/>
      <c r="D21" s="24"/>
      <c r="E21" s="24"/>
      <c r="F21" s="25" t="s">
        <v>225</v>
      </c>
      <c r="G21" s="26" t="s">
        <v>36</v>
      </c>
      <c r="H21" s="25" t="s">
        <v>227</v>
      </c>
      <c r="I21" s="25"/>
      <c r="J21" s="26" t="s">
        <v>54</v>
      </c>
      <c r="K21" s="25"/>
      <c r="L21" s="29" t="s">
        <v>27</v>
      </c>
      <c r="M21" s="21" t="e">
        <f>VLOOKUP(F21,'Risicolijst OUD - 20-02'!F:N,8,FALSE)</f>
        <v>#N/A</v>
      </c>
      <c r="N21" s="21" t="e">
        <f>VLOOKUP(F21,'Risicolijst OUD - 20-02'!F:N,9,FALSE)</f>
        <v>#N/A</v>
      </c>
      <c r="O21" s="21" t="e">
        <f>VLOOKUP(F21,'Risicolijst OUD - 20-02'!F:O,10,FALSE)</f>
        <v>#N/A</v>
      </c>
    </row>
    <row r="22" spans="1:15" ht="64" x14ac:dyDescent="0.2">
      <c r="A22" s="25" t="s">
        <v>31</v>
      </c>
      <c r="B22" s="23" t="s">
        <v>32</v>
      </c>
      <c r="C22" s="24"/>
      <c r="D22" s="24"/>
      <c r="E22" s="24"/>
      <c r="F22" s="25" t="s">
        <v>235</v>
      </c>
      <c r="G22" s="26" t="s">
        <v>54</v>
      </c>
      <c r="H22" s="25"/>
      <c r="I22" s="25"/>
      <c r="J22" s="26" t="s">
        <v>36</v>
      </c>
      <c r="K22" s="25" t="s">
        <v>119</v>
      </c>
      <c r="L22" s="29" t="s">
        <v>27</v>
      </c>
      <c r="M22" s="21" t="str">
        <f>VLOOKUP(F22,'Risicolijst OUD - 20-02'!F:N,8,FALSE)</f>
        <v>EV: automatiseren en in AO inregelen.
RvdS: volgens mij alleen van belang bij regiebehandelaar. Een reguliere behandelaar aan consult is zelfde als feitelijk geleverd controle (regel 6).
Regiebehandelaar inderdaad automatiseren -&gt; check met Vecozo.</v>
      </c>
      <c r="N22" s="21">
        <f>VLOOKUP(F22,'Risicolijst OUD - 20-02'!F:N,9,FALSE)</f>
        <v>0</v>
      </c>
      <c r="O22" s="21">
        <f>VLOOKUP(F22,'Risicolijst OUD - 20-02'!F:O,10,FALSE)</f>
        <v>0</v>
      </c>
    </row>
    <row r="23" spans="1:15" ht="128" x14ac:dyDescent="0.2">
      <c r="A23" s="25" t="s">
        <v>31</v>
      </c>
      <c r="B23" s="23" t="s">
        <v>32</v>
      </c>
      <c r="C23" s="24"/>
      <c r="D23" s="24"/>
      <c r="E23" s="24"/>
      <c r="F23" s="25" t="s">
        <v>244</v>
      </c>
      <c r="G23" s="26" t="s">
        <v>36</v>
      </c>
      <c r="H23" s="25" t="s">
        <v>246</v>
      </c>
      <c r="I23" s="25"/>
      <c r="J23" s="26" t="s">
        <v>54</v>
      </c>
      <c r="K23" s="25"/>
      <c r="L23" s="29" t="s">
        <v>27</v>
      </c>
      <c r="M23" s="21" t="str">
        <f>VLOOKUP(F23,'Risicolijst OUD - 20-02'!F:N,8,FALSE)</f>
        <v>Gelijktijdig geschreven die niet gelijktijdig hebben plaatsgevonden: geen risico, begin- en eindtijd hoeven niet te worden vastgelegd. Niet plaatsgevonden: zie regel 6.</v>
      </c>
      <c r="N23" s="21">
        <f>VLOOKUP(F23,'Risicolijst OUD - 20-02'!F:N,9,FALSE)</f>
        <v>0</v>
      </c>
      <c r="O23" s="21" t="str">
        <f>VLOOKUP(F23,'Risicolijst OUD - 20-02'!F:O,10,FALSE)</f>
        <v xml:space="preserve">Gelijktijdig geschreven die niet gelijktijdig hebben plaatsgevonden: geen risico, begin- en eindtijd hoeven niet te worden vastgelegd. Niet plaatsgevonden: zie regel 6.
Eens dat deel uitmaakt van risico 6. Echter, hadden we ook de wens uitgesproken om alle risico's in kaart te brengen. Ook risico's die aanbieders zelf wel vooraf kunnen zien, en verzekeraars niet. Daarnaast werd door aanbieders aangegeven dat er waarschijnlijk toch met Agenda's wordt gewerkt. Immers planning = realisatie. Derhalve zou het mijn voorkeur hebben om juist ook deze risico's te benoemen. </v>
      </c>
    </row>
    <row r="24" spans="1:15" ht="32" x14ac:dyDescent="0.2">
      <c r="A24" s="25" t="s">
        <v>31</v>
      </c>
      <c r="B24" s="23" t="s">
        <v>32</v>
      </c>
      <c r="C24" s="24"/>
      <c r="D24" s="24"/>
      <c r="E24" s="24"/>
      <c r="F24" s="25" t="s">
        <v>253</v>
      </c>
      <c r="G24" s="26" t="s">
        <v>54</v>
      </c>
      <c r="H24" s="25"/>
      <c r="I24" s="25" t="s">
        <v>109</v>
      </c>
      <c r="J24" s="26" t="s">
        <v>36</v>
      </c>
      <c r="K24" s="25" t="s">
        <v>131</v>
      </c>
      <c r="L24" s="29" t="s">
        <v>27</v>
      </c>
      <c r="M24" s="21" t="str">
        <f>VLOOKUP(F24,'Risicolijst OUD - 20-02'!F:N,8,FALSE)</f>
        <v>Alleen een risico als niet feitelijk het consult geleverd is.
CvB; automatiseren</v>
      </c>
      <c r="N24" s="21">
        <f>VLOOKUP(F24,'Risicolijst OUD - 20-02'!F:N,9,FALSE)</f>
        <v>0</v>
      </c>
      <c r="O24" s="21">
        <f>VLOOKUP(F24,'Risicolijst OUD - 20-02'!F:O,10,FALSE)</f>
        <v>0</v>
      </c>
    </row>
    <row r="25" spans="1:15" ht="48" x14ac:dyDescent="0.2">
      <c r="A25" s="25" t="s">
        <v>31</v>
      </c>
      <c r="B25" s="23" t="s">
        <v>32</v>
      </c>
      <c r="C25" s="24"/>
      <c r="D25" s="24"/>
      <c r="E25" s="24"/>
      <c r="F25" s="25" t="s">
        <v>256</v>
      </c>
      <c r="G25" s="26" t="s">
        <v>36</v>
      </c>
      <c r="H25" s="25" t="s">
        <v>127</v>
      </c>
      <c r="I25" s="25" t="s">
        <v>109</v>
      </c>
      <c r="J25" s="26" t="s">
        <v>36</v>
      </c>
      <c r="K25" s="25" t="s">
        <v>119</v>
      </c>
      <c r="L25" s="29" t="s">
        <v>27</v>
      </c>
      <c r="M25" s="21" t="str">
        <f>VLOOKUP(F25,'Risicolijst OUD - 20-02'!F:N,8,FALSE)</f>
        <v>EV: obv beroep?
CvB: automatiseren. = validatieregel
RvdS: Eens validatieregel.</v>
      </c>
      <c r="N25" s="21">
        <f>VLOOKUP(F25,'Risicolijst OUD - 20-02'!F:N,9,FALSE)</f>
        <v>0</v>
      </c>
      <c r="O25" s="21">
        <f>VLOOKUP(F25,'Risicolijst OUD - 20-02'!F:O,10,FALSE)</f>
        <v>0</v>
      </c>
    </row>
    <row r="26" spans="1:15" ht="48" x14ac:dyDescent="0.2">
      <c r="A26" s="25" t="s">
        <v>31</v>
      </c>
      <c r="B26" s="23" t="s">
        <v>32</v>
      </c>
      <c r="C26" s="24"/>
      <c r="D26" s="24"/>
      <c r="E26" s="24"/>
      <c r="F26" s="25" t="s">
        <v>266</v>
      </c>
      <c r="G26" s="26" t="s">
        <v>54</v>
      </c>
      <c r="H26" s="25" t="s">
        <v>127</v>
      </c>
      <c r="I26" s="25" t="s">
        <v>109</v>
      </c>
      <c r="J26" s="26" t="s">
        <v>36</v>
      </c>
      <c r="K26" s="25" t="s">
        <v>119</v>
      </c>
      <c r="L26" s="29" t="s">
        <v>27</v>
      </c>
      <c r="M26" s="21" t="e">
        <f>VLOOKUP(F26,'Risicolijst OUD - 20-02'!F:N,8,FALSE)</f>
        <v>#N/A</v>
      </c>
      <c r="N26" s="21" t="e">
        <f>VLOOKUP(F26,'Risicolijst OUD - 20-02'!F:N,9,FALSE)</f>
        <v>#N/A</v>
      </c>
      <c r="O26" s="21" t="e">
        <f>VLOOKUP(F26,'Risicolijst OUD - 20-02'!F:O,10,FALSE)</f>
        <v>#N/A</v>
      </c>
    </row>
    <row r="27" spans="1:15" ht="48" x14ac:dyDescent="0.2">
      <c r="A27" s="25" t="s">
        <v>31</v>
      </c>
      <c r="B27" s="23" t="s">
        <v>32</v>
      </c>
      <c r="C27" s="24"/>
      <c r="D27" s="24"/>
      <c r="E27" s="24"/>
      <c r="F27" s="25" t="s">
        <v>274</v>
      </c>
      <c r="G27" s="26" t="s">
        <v>36</v>
      </c>
      <c r="H27" s="25" t="s">
        <v>277</v>
      </c>
      <c r="I27" s="25" t="s">
        <v>109</v>
      </c>
      <c r="J27" s="26" t="s">
        <v>36</v>
      </c>
      <c r="K27" s="25" t="s">
        <v>131</v>
      </c>
      <c r="L27" s="29" t="s">
        <v>27</v>
      </c>
      <c r="M27" s="21" t="str">
        <f>VLOOKUP(F27,'Risicolijst OUD - 20-02'!F:N,8,FALSE)</f>
        <v>EV: mag dit niet? Kan toch bij FACT bijvoorbeeld? Of is dat Sociaal Domein?
RvdS: mag nu nog wel, maar volgens mij heeft ZINL aanwijziging gegeven dat dit eigenlijk Sociaal domein is. Wordt nog gedoogd in DBC-systematiek</v>
      </c>
      <c r="N27" s="21" t="str">
        <f>VLOOKUP(F27,'Risicolijst OUD - 20-02'!F:N,9,FALSE)</f>
        <v xml:space="preserve"> Inbouw in ICT zorgaanbieder</v>
      </c>
      <c r="O27" s="21">
        <f>VLOOKUP(F27,'Risicolijst OUD - 20-02'!F:O,10,FALSE)</f>
        <v>0</v>
      </c>
    </row>
    <row r="28" spans="1:15" ht="48" x14ac:dyDescent="0.2">
      <c r="A28" s="25" t="s">
        <v>31</v>
      </c>
      <c r="B28" s="23" t="s">
        <v>32</v>
      </c>
      <c r="C28" s="24"/>
      <c r="D28" s="24"/>
      <c r="E28" s="24"/>
      <c r="F28" s="25" t="s">
        <v>282</v>
      </c>
      <c r="G28" s="26" t="s">
        <v>36</v>
      </c>
      <c r="H28" s="25" t="s">
        <v>284</v>
      </c>
      <c r="I28" s="25" t="s">
        <v>109</v>
      </c>
      <c r="J28" s="26" t="s">
        <v>36</v>
      </c>
      <c r="K28" s="25" t="s">
        <v>131</v>
      </c>
      <c r="L28" s="29" t="s">
        <v>27</v>
      </c>
      <c r="M28" s="21" t="str">
        <f>VLOOKUP(F28,'Risicolijst OUD - 20-02'!F:N,8,FALSE)</f>
        <v>EV: dit kan toch gewoon? Geen risico
CvB: dit mag zeker!
RvdS: volgens mij stond in het ZINL rapport hetzelfde over vaktherapie</v>
      </c>
      <c r="N28" s="21">
        <f>VLOOKUP(F28,'Risicolijst OUD - 20-02'!F:N,9,FALSE)</f>
        <v>0</v>
      </c>
      <c r="O28" s="21">
        <f>VLOOKUP(F28,'Risicolijst OUD - 20-02'!F:O,10,FALSE)</f>
        <v>0</v>
      </c>
    </row>
    <row r="29" spans="1:15" ht="96" x14ac:dyDescent="0.2">
      <c r="A29" s="25" t="s">
        <v>31</v>
      </c>
      <c r="B29" s="23"/>
      <c r="C29" s="23" t="s">
        <v>32</v>
      </c>
      <c r="D29" s="24"/>
      <c r="E29" s="24"/>
      <c r="F29" s="25" t="s">
        <v>287</v>
      </c>
      <c r="G29" s="26" t="s">
        <v>36</v>
      </c>
      <c r="H29" s="25" t="s">
        <v>290</v>
      </c>
      <c r="I29" s="25"/>
      <c r="J29" s="26"/>
      <c r="K29" s="25" t="s">
        <v>43</v>
      </c>
      <c r="L29" s="29" t="s">
        <v>27</v>
      </c>
      <c r="M29" s="21" t="str">
        <f>VLOOKUP(F29,'Risicolijst OUD - 20-02'!F:N,8,FALSE)</f>
        <v>EV: geen risico toch? Een consult levert niet meer op bij meer behandelaars?
RvdS: weer het oude denken</v>
      </c>
      <c r="N29" s="21">
        <f>VLOOKUP(F29,'Risicolijst OUD - 20-02'!F:N,9,FALSE)</f>
        <v>0</v>
      </c>
      <c r="O29" s="21">
        <f>VLOOKUP(F29,'Risicolijst OUD - 20-02'!F:O,10,FALSE)</f>
        <v>0</v>
      </c>
    </row>
    <row r="30" spans="1:15" s="35" customFormat="1" ht="112" x14ac:dyDescent="0.2">
      <c r="A30" s="25" t="s">
        <v>295</v>
      </c>
      <c r="B30" s="23" t="s">
        <v>32</v>
      </c>
      <c r="C30" s="25"/>
      <c r="D30" s="25"/>
      <c r="E30" s="25"/>
      <c r="F30" s="25" t="s">
        <v>296</v>
      </c>
      <c r="G30" s="33" t="s">
        <v>36</v>
      </c>
      <c r="H30" s="34" t="s">
        <v>299</v>
      </c>
      <c r="I30" s="34" t="s">
        <v>302</v>
      </c>
      <c r="J30" s="33"/>
      <c r="K30" s="34" t="s">
        <v>305</v>
      </c>
      <c r="L30" s="29" t="s">
        <v>27</v>
      </c>
      <c r="M30" s="21" t="str">
        <f>VLOOKUP(F30,'Risicolijst OUD - 20-02'!F:N,8,FALSE)</f>
        <v xml:space="preserve">EV: voor setting kliniek kun je koppelen aan verblijfsdagen declareren. Voor de rest koppelen aan OE patient. Vooral aan de inkooptafel regelen.
</v>
      </c>
      <c r="N30" s="21">
        <f>VLOOKUP(F30,'Risicolijst OUD - 20-02'!F:N,9,FALSE)</f>
        <v>0</v>
      </c>
      <c r="O30" s="21">
        <f>VLOOKUP(F30,'Risicolijst OUD - 20-02'!F:O,10,FALSE)</f>
        <v>0</v>
      </c>
    </row>
    <row r="31" spans="1:15" s="35" customFormat="1" ht="32" x14ac:dyDescent="0.2">
      <c r="A31" s="25" t="s">
        <v>295</v>
      </c>
      <c r="B31" s="23" t="s">
        <v>32</v>
      </c>
      <c r="C31" s="24"/>
      <c r="D31" s="24"/>
      <c r="E31" s="24"/>
      <c r="F31" s="25" t="s">
        <v>309</v>
      </c>
      <c r="G31" s="33"/>
      <c r="H31" s="33"/>
      <c r="I31" s="34"/>
      <c r="J31" s="33"/>
      <c r="K31" s="34"/>
      <c r="L31" s="29" t="s">
        <v>27</v>
      </c>
      <c r="M31" s="21" t="str">
        <f>VLOOKUP(F31,'Risicolijst OUD - 20-02'!F:N,8,FALSE)</f>
        <v>EV: definities aanscherpen. Vooral voor outreachend en ambulant.
RvdS: aftikken op inkooptafel</v>
      </c>
      <c r="N31" s="21">
        <f>VLOOKUP(F31,'Risicolijst OUD - 20-02'!F:N,9,FALSE)</f>
        <v>0</v>
      </c>
      <c r="O31" s="21">
        <f>VLOOKUP(F31,'Risicolijst OUD - 20-02'!F:O,10,FALSE)</f>
        <v>0</v>
      </c>
    </row>
    <row r="32" spans="1:15" s="35" customFormat="1" ht="48" x14ac:dyDescent="0.2">
      <c r="A32" s="25" t="s">
        <v>295</v>
      </c>
      <c r="B32" s="24"/>
      <c r="C32" s="24"/>
      <c r="D32" s="24"/>
      <c r="E32" s="23" t="s">
        <v>32</v>
      </c>
      <c r="F32" s="25" t="s">
        <v>315</v>
      </c>
      <c r="G32" s="33"/>
      <c r="H32" s="33"/>
      <c r="I32" s="34"/>
      <c r="J32" s="33"/>
      <c r="K32" s="34"/>
      <c r="L32" s="29" t="s">
        <v>27</v>
      </c>
      <c r="M32" s="21" t="str">
        <f>VLOOKUP(F32,'Risicolijst OUD - 20-02'!F:N,8,FALSE)</f>
        <v>EV: controleren door verzekeraar
CvB; automatiseren
RvdS: eens automatiseren.</v>
      </c>
      <c r="N32" s="21">
        <f>VLOOKUP(F32,'Risicolijst OUD - 20-02'!F:N,9,FALSE)</f>
        <v>0</v>
      </c>
      <c r="O32" s="21">
        <f>VLOOKUP(F32,'Risicolijst OUD - 20-02'!F:O,10,FALSE)</f>
        <v>0</v>
      </c>
    </row>
    <row r="33" spans="1:15" s="35" customFormat="1" ht="32" x14ac:dyDescent="0.2">
      <c r="A33" s="25" t="s">
        <v>295</v>
      </c>
      <c r="B33" s="23" t="s">
        <v>32</v>
      </c>
      <c r="C33" s="24"/>
      <c r="D33" s="24"/>
      <c r="E33" s="24"/>
      <c r="F33" s="25" t="s">
        <v>324</v>
      </c>
      <c r="G33" s="33"/>
      <c r="H33" s="33"/>
      <c r="I33" s="34"/>
      <c r="J33" s="33"/>
      <c r="K33" s="34"/>
      <c r="L33" s="29" t="s">
        <v>27</v>
      </c>
      <c r="M33" s="21" t="str">
        <f>VLOOKUP(F33,'Risicolijst OUD - 20-02'!F:N,8,FALSE)</f>
        <v>EV: automatiseren dat setting is gekoppeld aan pt.</v>
      </c>
      <c r="N33" s="21">
        <f>VLOOKUP(F33,'Risicolijst OUD - 20-02'!F:N,9,FALSE)</f>
        <v>0</v>
      </c>
      <c r="O33" s="21">
        <f>VLOOKUP(F33,'Risicolijst OUD - 20-02'!F:O,10,FALSE)</f>
        <v>0</v>
      </c>
    </row>
    <row r="34" spans="1:15" s="35" customFormat="1" ht="96" x14ac:dyDescent="0.2">
      <c r="A34" s="25" t="s">
        <v>295</v>
      </c>
      <c r="B34" s="24"/>
      <c r="C34" s="23" t="s">
        <v>32</v>
      </c>
      <c r="D34" s="24"/>
      <c r="E34" s="24"/>
      <c r="F34" s="25" t="s">
        <v>331</v>
      </c>
      <c r="G34" s="33"/>
      <c r="H34" s="33"/>
      <c r="I34" s="34"/>
      <c r="J34" s="33"/>
      <c r="K34" s="25" t="s">
        <v>43</v>
      </c>
      <c r="L34" s="29" t="s">
        <v>27</v>
      </c>
      <c r="M34" s="21" t="str">
        <f>VLOOKUP(F34,'Risicolijst OUD - 20-02'!F:N,8,FALSE)</f>
        <v>EV: gepast gebruik: in behandelplancyclus inregelen. Aantal bedden aan inkooptafel afspreken.</v>
      </c>
      <c r="N34" s="21">
        <f>VLOOKUP(F34,'Risicolijst OUD - 20-02'!F:N,9,FALSE)</f>
        <v>0</v>
      </c>
      <c r="O34" s="21">
        <f>VLOOKUP(F34,'Risicolijst OUD - 20-02'!F:O,10,FALSE)</f>
        <v>0</v>
      </c>
    </row>
    <row r="35" spans="1:15" s="35" customFormat="1" ht="64" x14ac:dyDescent="0.2">
      <c r="A35" s="25" t="s">
        <v>295</v>
      </c>
      <c r="B35" s="24"/>
      <c r="C35" s="24"/>
      <c r="D35" s="23" t="s">
        <v>32</v>
      </c>
      <c r="E35" s="24"/>
      <c r="F35" s="25" t="s">
        <v>337</v>
      </c>
      <c r="G35" s="33"/>
      <c r="H35" s="33"/>
      <c r="I35" s="34"/>
      <c r="J35" s="33"/>
      <c r="K35" s="34"/>
      <c r="L35" s="29" t="s">
        <v>27</v>
      </c>
      <c r="M35" s="21" t="str">
        <f>VLOOKUP(F35,'Risicolijst OUD - 20-02'!F:N,8,FALSE)</f>
        <v>EV: discussie trajectnummer
CvB;  Is dit niet al in KS geregeld? Zo ja, dan gaat het om vraag hoe aanbieder over KS verantwoord
RvdS: ja staat in KS</v>
      </c>
      <c r="N35" s="21">
        <f>VLOOKUP(F35,'Risicolijst OUD - 20-02'!F:N,9,FALSE)</f>
        <v>0</v>
      </c>
      <c r="O35" s="21">
        <f>VLOOKUP(F35,'Risicolijst OUD - 20-02'!F:O,10,FALSE)</f>
        <v>0</v>
      </c>
    </row>
    <row r="36" spans="1:15" s="35" customFormat="1" ht="16" x14ac:dyDescent="0.2">
      <c r="A36" s="25" t="s">
        <v>295</v>
      </c>
      <c r="B36" s="23" t="s">
        <v>32</v>
      </c>
      <c r="C36" s="24"/>
      <c r="D36" s="24"/>
      <c r="E36" s="24"/>
      <c r="F36" s="25" t="s">
        <v>343</v>
      </c>
      <c r="G36" s="33"/>
      <c r="H36" s="33"/>
      <c r="I36" s="34"/>
      <c r="J36" s="33"/>
      <c r="K36" s="34"/>
      <c r="L36" s="29" t="s">
        <v>27</v>
      </c>
      <c r="M36" s="21" t="str">
        <f>VLOOKUP(F36,'Risicolijst OUD - 20-02'!F:N,8,FALSE)</f>
        <v>EV: automatiseren door setting te koppelen aan pt.</v>
      </c>
      <c r="N36" s="21">
        <f>VLOOKUP(F36,'Risicolijst OUD - 20-02'!F:N,9,FALSE)</f>
        <v>0</v>
      </c>
      <c r="O36" s="21">
        <f>VLOOKUP(F36,'Risicolijst OUD - 20-02'!F:O,10,FALSE)</f>
        <v>0</v>
      </c>
    </row>
    <row r="37" spans="1:15" s="35" customFormat="1" ht="96" x14ac:dyDescent="0.2">
      <c r="A37" s="25" t="s">
        <v>295</v>
      </c>
      <c r="B37" s="24"/>
      <c r="C37" s="23" t="s">
        <v>32</v>
      </c>
      <c r="D37" s="24"/>
      <c r="E37" s="23" t="s">
        <v>32</v>
      </c>
      <c r="F37" s="25" t="s">
        <v>316</v>
      </c>
      <c r="G37" s="33"/>
      <c r="H37" s="33"/>
      <c r="I37" s="34"/>
      <c r="J37" s="33"/>
      <c r="K37" s="25" t="s">
        <v>43</v>
      </c>
      <c r="L37" s="29" t="s">
        <v>27</v>
      </c>
      <c r="M37" s="21" t="str">
        <f>VLOOKUP(F37,'Risicolijst OUD - 20-02'!F:N,8,FALSE)</f>
        <v>Dit is geen gepast gebruik risico, al dan niet gepast gebruik staat los van contracten.</v>
      </c>
      <c r="N37" s="21">
        <f>VLOOKUP(F37,'Risicolijst OUD - 20-02'!F:N,9,FALSE)</f>
        <v>0</v>
      </c>
      <c r="O37" s="21">
        <f>VLOOKUP(F37,'Risicolijst OUD - 20-02'!F:O,10,FALSE)</f>
        <v>0</v>
      </c>
    </row>
    <row r="38" spans="1:15" ht="48" x14ac:dyDescent="0.2">
      <c r="A38" s="25" t="s">
        <v>358</v>
      </c>
      <c r="B38" s="23" t="s">
        <v>32</v>
      </c>
      <c r="C38" s="24"/>
      <c r="D38" s="24"/>
      <c r="E38" s="24"/>
      <c r="F38" s="25" t="s">
        <v>359</v>
      </c>
      <c r="G38" s="26"/>
      <c r="H38" s="26"/>
      <c r="I38" s="41" t="s">
        <v>362</v>
      </c>
      <c r="J38" s="26"/>
      <c r="K38" s="25" t="s">
        <v>365</v>
      </c>
      <c r="L38" s="29" t="s">
        <v>356</v>
      </c>
      <c r="M38" s="21" t="str">
        <f>VLOOKUP(F38,'Risicolijst OUD - 20-02'!F:N,8,FALSE)</f>
        <v>EV: controleren door verzekeraar met AGB.
RvdS: automatiseren mogelijk? EPD kijkt in Vektis en leid vanaf daar uit juiste beroep en dus consult af?</v>
      </c>
      <c r="N38" s="21">
        <f>VLOOKUP(F38,'Risicolijst OUD - 20-02'!F:N,9,FALSE)</f>
        <v>0</v>
      </c>
      <c r="O38" s="21">
        <f>VLOOKUP(F38,'Risicolijst OUD - 20-02'!F:O,10,FALSE)</f>
        <v>0</v>
      </c>
    </row>
    <row r="39" spans="1:15" ht="32" x14ac:dyDescent="0.2">
      <c r="A39" s="25" t="s">
        <v>358</v>
      </c>
      <c r="B39" s="24"/>
      <c r="C39" s="24"/>
      <c r="D39" s="23" t="s">
        <v>32</v>
      </c>
      <c r="E39" s="24"/>
      <c r="F39" s="25" t="s">
        <v>369</v>
      </c>
      <c r="G39" s="26"/>
      <c r="H39" s="26"/>
      <c r="I39" s="25"/>
      <c r="J39" s="26"/>
      <c r="K39" s="25" t="s">
        <v>372</v>
      </c>
      <c r="L39" s="29" t="s">
        <v>356</v>
      </c>
      <c r="M39" s="21" t="str">
        <f>VLOOKUP(F39,'Risicolijst OUD - 20-02'!F:N,8,FALSE)</f>
        <v>EV: in inkoop regelen (en vergoeden)</v>
      </c>
      <c r="N39" s="21">
        <f>VLOOKUP(F39,'Risicolijst OUD - 20-02'!F:N,9,FALSE)</f>
        <v>0</v>
      </c>
      <c r="O39" s="21">
        <f>VLOOKUP(F39,'Risicolijst OUD - 20-02'!F:O,10,FALSE)</f>
        <v>0</v>
      </c>
    </row>
    <row r="40" spans="1:15" ht="80" x14ac:dyDescent="0.2">
      <c r="A40" s="25" t="s">
        <v>358</v>
      </c>
      <c r="B40" s="24"/>
      <c r="C40" s="24"/>
      <c r="D40" s="23" t="s">
        <v>32</v>
      </c>
      <c r="E40" s="24"/>
      <c r="F40" s="25" t="s">
        <v>376</v>
      </c>
      <c r="G40" s="26"/>
      <c r="H40" s="26"/>
      <c r="I40" s="18" t="s">
        <v>377</v>
      </c>
      <c r="J40" s="26"/>
      <c r="K40" s="25"/>
      <c r="L40" s="29" t="s">
        <v>356</v>
      </c>
      <c r="M40" s="21" t="str">
        <f>VLOOKUP(F40,'Risicolijst OUD - 20-02'!F:N,8,FALSE)</f>
        <v>EV: nader uitwerken in beroepentabel hoe beroep wordt aangetoond.</v>
      </c>
      <c r="N40" s="21">
        <f>VLOOKUP(F40,'Risicolijst OUD - 20-02'!F:N,9,FALSE)</f>
        <v>0</v>
      </c>
      <c r="O40" s="21">
        <f>VLOOKUP(F40,'Risicolijst OUD - 20-02'!F:O,10,FALSE)</f>
        <v>0</v>
      </c>
    </row>
    <row r="41" spans="1:15" ht="112" x14ac:dyDescent="0.2">
      <c r="A41" s="25" t="s">
        <v>358</v>
      </c>
      <c r="B41" s="24"/>
      <c r="C41" s="23" t="s">
        <v>32</v>
      </c>
      <c r="D41" s="24"/>
      <c r="E41" s="24"/>
      <c r="F41" s="25" t="s">
        <v>381</v>
      </c>
      <c r="G41" s="26"/>
      <c r="H41" s="26"/>
      <c r="I41" s="41" t="s">
        <v>384</v>
      </c>
      <c r="J41" s="26"/>
      <c r="K41" s="25" t="s">
        <v>43</v>
      </c>
      <c r="L41" s="29" t="s">
        <v>356</v>
      </c>
      <c r="M41" s="21" t="str">
        <f>VLOOKUP(F41,'Risicolijst OUD - 20-02'!F:N,8,FALSE)</f>
        <v>EV: gepast gebruik: benchmarkinfo.
RvdS: dat is toch wel doomdenken (psychiater inzetten voor eenvoudige problematiek), met de schaarste in de beroepen is dit wel erg wantrouwend.</v>
      </c>
      <c r="N41" s="21" t="str">
        <f>VLOOKUP(F41,'Risicolijst OUD - 20-02'!F:N,9,FALSE)</f>
        <v>Procesinrichting zorgaanbieder</v>
      </c>
      <c r="O41" s="21">
        <f>VLOOKUP(F41,'Risicolijst OUD - 20-02'!F:O,10,FALSE)</f>
        <v>0</v>
      </c>
    </row>
    <row r="42" spans="1:15" ht="48" x14ac:dyDescent="0.2">
      <c r="A42" s="25" t="s">
        <v>358</v>
      </c>
      <c r="B42" s="23" t="s">
        <v>32</v>
      </c>
      <c r="C42" s="24"/>
      <c r="D42" s="24"/>
      <c r="E42" s="24"/>
      <c r="F42" s="25" t="s">
        <v>389</v>
      </c>
      <c r="G42" s="26"/>
      <c r="H42" s="26"/>
      <c r="I42" s="25"/>
      <c r="J42" s="26"/>
      <c r="K42" s="25"/>
      <c r="L42" s="29" t="s">
        <v>356</v>
      </c>
      <c r="M42" s="21" t="str">
        <f>VLOOKUP(F42,'Risicolijst OUD - 20-02'!F:N,8,FALSE)</f>
        <v>Hoe moet ik dit zien? Is dit niet gewoon een niet geleverd consult?
RvdS: wordt inderdaad ondervangen in regel 6 "feitelijk geleverd consult" en regel 39 "niet de juiste bevoegdheid beroep".</v>
      </c>
      <c r="N42" s="21">
        <f>VLOOKUP(F42,'Risicolijst OUD - 20-02'!F:N,9,FALSE)</f>
        <v>0</v>
      </c>
      <c r="O42" s="21">
        <f>VLOOKUP(F42,'Risicolijst OUD - 20-02'!F:O,10,FALSE)</f>
        <v>0</v>
      </c>
    </row>
    <row r="43" spans="1:15" ht="96" x14ac:dyDescent="0.2">
      <c r="A43" s="25" t="s">
        <v>394</v>
      </c>
      <c r="B43" s="23" t="s">
        <v>32</v>
      </c>
      <c r="C43" s="24"/>
      <c r="D43" s="24"/>
      <c r="E43" s="24"/>
      <c r="F43" s="25" t="s">
        <v>905</v>
      </c>
      <c r="G43" s="26"/>
      <c r="H43" s="26"/>
      <c r="I43" s="25" t="s">
        <v>401</v>
      </c>
      <c r="J43" s="26"/>
      <c r="K43" s="25"/>
      <c r="L43" s="29" t="s">
        <v>356</v>
      </c>
      <c r="M43" s="21" t="e">
        <f>VLOOKUP(F43,'Risicolijst OUD - 20-02'!F:N,8,FALSE)</f>
        <v>#N/A</v>
      </c>
      <c r="N43" s="21" t="e">
        <f>VLOOKUP(F43,'Risicolijst OUD - 20-02'!F:N,9,FALSE)</f>
        <v>#N/A</v>
      </c>
      <c r="O43" s="21" t="e">
        <f>VLOOKUP(F43,'Risicolijst OUD - 20-02'!F:O,10,FALSE)</f>
        <v>#N/A</v>
      </c>
    </row>
    <row r="44" spans="1:15" ht="128" x14ac:dyDescent="0.2">
      <c r="A44" s="25" t="s">
        <v>394</v>
      </c>
      <c r="B44" s="24"/>
      <c r="C44" s="23" t="s">
        <v>32</v>
      </c>
      <c r="D44" s="24"/>
      <c r="E44" s="24"/>
      <c r="F44" s="25" t="s">
        <v>407</v>
      </c>
      <c r="G44" s="26"/>
      <c r="H44" s="26"/>
      <c r="I44" s="25"/>
      <c r="J44" s="26"/>
      <c r="K44" s="25" t="s">
        <v>43</v>
      </c>
      <c r="L44" s="29" t="s">
        <v>356</v>
      </c>
      <c r="M44" s="21" t="e">
        <f>VLOOKUP(F44,'Risicolijst OUD - 20-02'!F:N,8,FALSE)</f>
        <v>#VALUE!</v>
      </c>
      <c r="N44" s="21" t="e">
        <f>VLOOKUP(F44,'Risicolijst OUD - 20-02'!F:N,9,FALSE)</f>
        <v>#VALUE!</v>
      </c>
      <c r="O44" s="21" t="e">
        <f>VLOOKUP(F44,'Risicolijst OUD - 20-02'!F:O,10,FALSE)</f>
        <v>#VALUE!</v>
      </c>
    </row>
    <row r="45" spans="1:15" ht="48" x14ac:dyDescent="0.2">
      <c r="A45" s="25" t="s">
        <v>394</v>
      </c>
      <c r="B45" s="23" t="s">
        <v>32</v>
      </c>
      <c r="C45" s="24"/>
      <c r="D45" s="24"/>
      <c r="E45" s="24"/>
      <c r="F45" s="25" t="s">
        <v>422</v>
      </c>
      <c r="G45" s="26"/>
      <c r="H45" s="26"/>
      <c r="I45" s="25"/>
      <c r="J45" s="26" t="s">
        <v>36</v>
      </c>
      <c r="K45" s="25" t="s">
        <v>426</v>
      </c>
      <c r="L45" s="29" t="s">
        <v>356</v>
      </c>
      <c r="M45" s="21" t="str">
        <f>VLOOKUP(F45,'Risicolijst OUD - 20-02'!F:N,8,FALSE)</f>
        <v>Andersom, dat de inzet VOV niet past bij de gedeclareerde prestaties. Nu verantwoorden in accountantscontrole.</v>
      </c>
      <c r="N45" s="21" t="str">
        <f>VLOOKUP(F45,'Risicolijst OUD - 20-02'!F:N,9,FALSE)</f>
        <v>onderdeel accountantscontrole jaarafsluiting</v>
      </c>
      <c r="O45" s="21">
        <f>VLOOKUP(F45,'Risicolijst OUD - 20-02'!F:O,10,FALSE)</f>
        <v>0</v>
      </c>
    </row>
    <row r="46" spans="1:15" ht="32" x14ac:dyDescent="0.2">
      <c r="A46" s="25" t="s">
        <v>394</v>
      </c>
      <c r="B46" s="23" t="s">
        <v>32</v>
      </c>
      <c r="C46" s="24"/>
      <c r="D46" s="24"/>
      <c r="E46" s="24"/>
      <c r="F46" s="25" t="s">
        <v>431</v>
      </c>
      <c r="G46" s="26"/>
      <c r="H46" s="26"/>
      <c r="I46" s="25"/>
      <c r="J46" s="26" t="s">
        <v>54</v>
      </c>
      <c r="K46" s="25" t="s">
        <v>434</v>
      </c>
      <c r="L46" s="29" t="s">
        <v>356</v>
      </c>
      <c r="M46" s="21" t="str">
        <f>VLOOKUP(F46,'Risicolijst OUD - 20-02'!F:N,8,FALSE)</f>
        <v>EV: ook in accountantscontrole?</v>
      </c>
      <c r="N46" s="21" t="str">
        <f>VLOOKUP(F46,'Risicolijst OUD - 20-02'!F:N,9,FALSE)</f>
        <v>onderdeel accountantscontrole jaarafsluiting</v>
      </c>
      <c r="O46" s="21">
        <f>VLOOKUP(F46,'Risicolijst OUD - 20-02'!F:O,10,FALSE)</f>
        <v>0</v>
      </c>
    </row>
    <row r="47" spans="1:15" ht="96" x14ac:dyDescent="0.2">
      <c r="A47" s="25" t="s">
        <v>394</v>
      </c>
      <c r="B47" s="23" t="s">
        <v>32</v>
      </c>
      <c r="C47" s="23" t="s">
        <v>32</v>
      </c>
      <c r="D47" s="24"/>
      <c r="E47" s="24"/>
      <c r="F47" s="25" t="s">
        <v>437</v>
      </c>
      <c r="G47" s="26"/>
      <c r="H47" s="26"/>
      <c r="I47" s="25"/>
      <c r="J47" s="26"/>
      <c r="K47" s="25" t="s">
        <v>43</v>
      </c>
      <c r="L47" s="29" t="s">
        <v>356</v>
      </c>
      <c r="M47" s="21" t="str">
        <f>VLOOKUP(F47,'Risicolijst OUD - 20-02'!F:N,8,FALSE)</f>
        <v>Hoort niet bij correct registreren als de verbijfsdag wel geleverd is en er geen consult geleverd is.</v>
      </c>
      <c r="N47" s="21">
        <f>VLOOKUP(F47,'Risicolijst OUD - 20-02'!F:N,9,FALSE)</f>
        <v>0</v>
      </c>
      <c r="O47" s="21">
        <f>VLOOKUP(F47,'Risicolijst OUD - 20-02'!F:O,10,FALSE)</f>
        <v>0</v>
      </c>
    </row>
    <row r="48" spans="1:15" ht="112" x14ac:dyDescent="0.2">
      <c r="A48" s="25" t="s">
        <v>444</v>
      </c>
      <c r="B48" s="23" t="s">
        <v>32</v>
      </c>
      <c r="C48" s="24"/>
      <c r="D48" s="24"/>
      <c r="E48" s="24"/>
      <c r="F48" s="25" t="s">
        <v>445</v>
      </c>
      <c r="G48" s="26"/>
      <c r="H48" s="26"/>
      <c r="I48" s="25"/>
      <c r="J48" s="26"/>
      <c r="K48" s="25"/>
      <c r="L48" s="29" t="s">
        <v>356</v>
      </c>
      <c r="M48" s="21" t="e">
        <f>VLOOKUP(F48,'Risicolijst OUD - 20-02'!F:N,8,FALSE)</f>
        <v>#VALUE!</v>
      </c>
      <c r="N48" s="21" t="e">
        <f>VLOOKUP(F48,'Risicolijst OUD - 20-02'!F:N,9,FALSE)</f>
        <v>#VALUE!</v>
      </c>
      <c r="O48" s="21" t="e">
        <f>VLOOKUP(F48,'Risicolijst OUD - 20-02'!F:O,10,FALSE)</f>
        <v>#VALUE!</v>
      </c>
    </row>
    <row r="49" spans="1:15" ht="32" x14ac:dyDescent="0.2">
      <c r="A49" s="25" t="s">
        <v>444</v>
      </c>
      <c r="B49" s="23" t="s">
        <v>32</v>
      </c>
      <c r="C49" s="25"/>
      <c r="D49" s="25"/>
      <c r="E49" s="25"/>
      <c r="F49" s="25" t="s">
        <v>453</v>
      </c>
      <c r="G49" s="26"/>
      <c r="H49" s="26"/>
      <c r="I49" s="25"/>
      <c r="J49" s="26"/>
      <c r="K49" s="25" t="s">
        <v>455</v>
      </c>
      <c r="L49" s="29" t="s">
        <v>356</v>
      </c>
      <c r="M49" s="21" t="str">
        <f>VLOOKUP(F49,'Risicolijst OUD - 20-02'!F:N,8,FALSE)</f>
        <v>Gepast gebruik.</v>
      </c>
      <c r="N49" s="21" t="str">
        <f>VLOOKUP(F49,'Risicolijst OUD - 20-02'!F:N,9,FALSE)</f>
        <v>Procesinrichting zorgaanbieder</v>
      </c>
      <c r="O49" s="21">
        <f>VLOOKUP(F49,'Risicolijst OUD - 20-02'!F:O,10,FALSE)</f>
        <v>0</v>
      </c>
    </row>
    <row r="50" spans="1:15" ht="32" x14ac:dyDescent="0.2">
      <c r="A50" s="25" t="s">
        <v>444</v>
      </c>
      <c r="B50" s="23" t="s">
        <v>32</v>
      </c>
      <c r="C50" s="25"/>
      <c r="D50" s="25"/>
      <c r="E50" s="25"/>
      <c r="F50" s="25" t="s">
        <v>460</v>
      </c>
      <c r="G50" s="26"/>
      <c r="H50" s="26"/>
      <c r="I50" s="25" t="s">
        <v>462</v>
      </c>
      <c r="J50" s="26"/>
      <c r="K50" s="25" t="s">
        <v>463</v>
      </c>
      <c r="L50" s="29" t="s">
        <v>356</v>
      </c>
      <c r="M50" s="21" t="str">
        <f>VLOOKUP(F50,'Risicolijst OUD - 20-02'!F:N,8,FALSE)</f>
        <v>EV: niet anders dan bij andere verblijfdagen</v>
      </c>
      <c r="N50" s="21" t="str">
        <f>VLOOKUP(F50,'Risicolijst OUD - 20-02'!F:N,9,FALSE)</f>
        <v>Procesinrichting zorgaanbieder</v>
      </c>
      <c r="O50" s="21">
        <f>VLOOKUP(F50,'Risicolijst OUD - 20-02'!F:O,10,FALSE)</f>
        <v>0</v>
      </c>
    </row>
    <row r="51" spans="1:15" ht="48" x14ac:dyDescent="0.2">
      <c r="A51" s="25" t="s">
        <v>467</v>
      </c>
      <c r="B51" s="23" t="s">
        <v>32</v>
      </c>
      <c r="C51" s="25"/>
      <c r="D51" s="25"/>
      <c r="E51" s="25"/>
      <c r="F51" s="25" t="s">
        <v>469</v>
      </c>
      <c r="G51" s="25" t="s">
        <v>36</v>
      </c>
      <c r="H51" s="36" t="s">
        <v>472</v>
      </c>
      <c r="I51" s="25"/>
      <c r="J51" s="25" t="s">
        <v>54</v>
      </c>
      <c r="K51" s="25"/>
      <c r="L51" s="29" t="s">
        <v>465</v>
      </c>
      <c r="M51" s="37" t="s">
        <v>466</v>
      </c>
      <c r="N51" s="21" t="e">
        <f>VLOOKUP(F51,'Risicolijst OUD - 20-02'!F:N,9,FALSE)</f>
        <v>#N/A</v>
      </c>
      <c r="O51" s="21" t="e">
        <f>VLOOKUP(F51,'Risicolijst OUD - 20-02'!F:O,10,FALSE)</f>
        <v>#N/A</v>
      </c>
    </row>
    <row r="52" spans="1:15" ht="32" x14ac:dyDescent="0.2">
      <c r="A52" s="25" t="s">
        <v>467</v>
      </c>
      <c r="B52" s="23" t="s">
        <v>32</v>
      </c>
      <c r="C52" s="25"/>
      <c r="D52" s="25"/>
      <c r="E52" s="25"/>
      <c r="F52" s="25" t="s">
        <v>908</v>
      </c>
      <c r="G52" s="25" t="s">
        <v>36</v>
      </c>
      <c r="H52" s="36" t="s">
        <v>472</v>
      </c>
      <c r="I52" s="25"/>
      <c r="J52" s="25" t="s">
        <v>54</v>
      </c>
      <c r="K52" s="25"/>
      <c r="L52" s="29" t="s">
        <v>465</v>
      </c>
      <c r="M52" s="37" t="e">
        <f>VLOOKUP(F52,'Risicolijst OUD - 20-02'!F:N,8,FALSE)</f>
        <v>#N/A</v>
      </c>
      <c r="N52" s="21" t="e">
        <f>VLOOKUP(F52,'Risicolijst OUD - 20-02'!F:N,9,FALSE)</f>
        <v>#N/A</v>
      </c>
      <c r="O52" s="21" t="e">
        <f>VLOOKUP(F52,'Risicolijst OUD - 20-02'!F:O,10,FALSE)</f>
        <v>#N/A</v>
      </c>
    </row>
    <row r="53" spans="1:15" ht="48" x14ac:dyDescent="0.2">
      <c r="A53" s="25" t="s">
        <v>467</v>
      </c>
      <c r="B53" s="23" t="s">
        <v>32</v>
      </c>
      <c r="C53" s="25"/>
      <c r="D53" s="25"/>
      <c r="E53" s="25"/>
      <c r="F53" s="25" t="s">
        <v>482</v>
      </c>
      <c r="G53" s="25" t="s">
        <v>36</v>
      </c>
      <c r="H53" s="36" t="s">
        <v>472</v>
      </c>
      <c r="I53" s="25"/>
      <c r="J53" s="25" t="s">
        <v>54</v>
      </c>
      <c r="K53" s="25"/>
      <c r="L53" s="29" t="s">
        <v>465</v>
      </c>
      <c r="M53" s="37" t="str">
        <f>VLOOKUP(F53,'Risicolijst OUD - 20-02'!F:N,8,FALSE)</f>
        <v>EV: geen (financieel) risico: levert geen extra omzet op. Pt zal reclameren als het zijn eigen risico kost
RvdS: eens</v>
      </c>
      <c r="N53" s="21" t="str">
        <f>VLOOKUP(F53,'Risicolijst OUD - 20-02'!F:N,9,FALSE)</f>
        <v>geen risico - geen maatregel nodig</v>
      </c>
      <c r="O53" s="21">
        <f>VLOOKUP(F53,'Risicolijst OUD - 20-02'!F:O,10,FALSE)</f>
        <v>0</v>
      </c>
    </row>
    <row r="54" spans="1:15" ht="48" x14ac:dyDescent="0.2">
      <c r="A54" s="25" t="s">
        <v>467</v>
      </c>
      <c r="B54" s="23" t="s">
        <v>32</v>
      </c>
      <c r="C54" s="25"/>
      <c r="D54" s="25"/>
      <c r="E54" s="25"/>
      <c r="F54" s="25" t="s">
        <v>487</v>
      </c>
      <c r="G54" s="25" t="s">
        <v>36</v>
      </c>
      <c r="H54" s="36" t="s">
        <v>472</v>
      </c>
      <c r="I54" s="25"/>
      <c r="J54" s="25" t="s">
        <v>54</v>
      </c>
      <c r="K54" s="25"/>
      <c r="L54" s="29" t="s">
        <v>465</v>
      </c>
      <c r="M54" s="37" t="str">
        <f>VLOOKUP(F54,'Risicolijst OUD - 20-02'!F:N,8,FALSE)</f>
        <v>Wat is het verschil met regel 57? Vanwaar deze nadere specificatie?</v>
      </c>
      <c r="N54" s="21">
        <f>VLOOKUP(F54,'Risicolijst OUD - 20-02'!F:N,9,FALSE)</f>
        <v>0</v>
      </c>
      <c r="O54" s="21" t="str">
        <f>VLOOKUP(F54,'Risicolijst OUD - 20-02'!F:O,10,FALSE)</f>
        <v xml:space="preserve">	
Wat is het verschil met regel 57? Vanwaar deze nadere specificatie? Vanwege een duiding die de NZa ooit gegeven heeft over telfonisch consult bij crisis</v>
      </c>
    </row>
    <row r="55" spans="1:15" ht="96" x14ac:dyDescent="0.2">
      <c r="A55" s="25" t="s">
        <v>467</v>
      </c>
      <c r="B55" s="23"/>
      <c r="C55" s="23" t="s">
        <v>32</v>
      </c>
      <c r="D55" s="25"/>
      <c r="E55" s="25"/>
      <c r="F55" s="25" t="s">
        <v>491</v>
      </c>
      <c r="G55" s="25"/>
      <c r="H55" s="25"/>
      <c r="I55" s="25"/>
      <c r="J55" s="25" t="s">
        <v>36</v>
      </c>
      <c r="K55" s="25" t="s">
        <v>43</v>
      </c>
      <c r="L55" s="29" t="s">
        <v>465</v>
      </c>
      <c r="M55" s="21" t="str">
        <f>VLOOKUP(F55,'Risicolijst OUD - 20-02'!F:N,8,FALSE)</f>
        <v>EV: trajectnummerdiscussie. Procesmatig verantwoorden zie taskforce gepast gebruik. Behandelplan
RvdS: eens</v>
      </c>
      <c r="N55" s="21">
        <f>VLOOKUP(F55,'Risicolijst OUD - 20-02'!F:N,9,FALSE)</f>
        <v>0</v>
      </c>
      <c r="O55" s="21">
        <f>VLOOKUP(F55,'Risicolijst OUD - 20-02'!F:O,10,FALSE)</f>
        <v>0</v>
      </c>
    </row>
    <row r="56" spans="1:15" ht="132.75" customHeight="1" x14ac:dyDescent="0.2">
      <c r="A56" s="25" t="s">
        <v>467</v>
      </c>
      <c r="B56" s="23" t="s">
        <v>32</v>
      </c>
      <c r="C56" s="25"/>
      <c r="D56" s="25"/>
      <c r="E56" s="25"/>
      <c r="F56" s="25" t="s">
        <v>910</v>
      </c>
      <c r="G56" s="25" t="s">
        <v>36</v>
      </c>
      <c r="H56" s="25" t="s">
        <v>496</v>
      </c>
      <c r="I56" s="25" t="s">
        <v>911</v>
      </c>
      <c r="J56" s="25" t="s">
        <v>54</v>
      </c>
      <c r="K56" s="25"/>
      <c r="L56" s="29" t="s">
        <v>465</v>
      </c>
      <c r="M56" s="21" t="e">
        <f>VLOOKUP(F56,'Risicolijst OUD - 20-02'!F:N,8,FALSE)</f>
        <v>#N/A</v>
      </c>
      <c r="N56" s="21" t="e">
        <f>VLOOKUP(F56,'Risicolijst OUD - 20-02'!F:N,9,FALSE)</f>
        <v>#N/A</v>
      </c>
      <c r="O56" s="21" t="e">
        <f>VLOOKUP(F56,'Risicolijst OUD - 20-02'!F:O,10,FALSE)</f>
        <v>#N/A</v>
      </c>
    </row>
    <row r="57" spans="1:15" ht="96" x14ac:dyDescent="0.2">
      <c r="A57" s="25" t="s">
        <v>507</v>
      </c>
      <c r="B57" s="24"/>
      <c r="C57" s="23" t="s">
        <v>32</v>
      </c>
      <c r="D57" s="24"/>
      <c r="E57" s="24"/>
      <c r="F57" s="25" t="s">
        <v>508</v>
      </c>
      <c r="G57" s="26"/>
      <c r="H57" s="26"/>
      <c r="I57" s="25"/>
      <c r="J57" s="26"/>
      <c r="K57" s="25" t="s">
        <v>43</v>
      </c>
      <c r="L57" s="29" t="s">
        <v>356</v>
      </c>
      <c r="M57" s="21" t="str">
        <f>VLOOKUP(F57,'Risicolijst OUD - 20-02'!F:N,8,FALSE)</f>
        <v>Is geen dubbele bekostiging. Al opgenomen bij consulten(regel 14)
RvdS: eens</v>
      </c>
      <c r="N57" s="21" t="str">
        <f>VLOOKUP(F57,'Risicolijst OUD - 20-02'!F:N,9,FALSE)</f>
        <v>Procesinrichting zorgaanbieder</v>
      </c>
      <c r="O57" s="21" t="str">
        <f>VLOOKUP(F57,'Risicolijst OUD - 20-02'!F:O,10,FALSE)</f>
        <v xml:space="preserve">	Is geen dubbele bekostiging. Al opgenomen bij consulten(regel 14). Oneens, dit risico gaat verder dan onder consulten wordt genoemd. Feitelijk is dit het overkoepelende risico van gepast gebruik. Graag laten staan. </v>
      </c>
    </row>
    <row r="58" spans="1:15" ht="80" x14ac:dyDescent="0.2">
      <c r="A58" s="25" t="s">
        <v>507</v>
      </c>
      <c r="B58" s="23" t="s">
        <v>32</v>
      </c>
      <c r="C58" s="24"/>
      <c r="D58" s="24"/>
      <c r="E58" s="24"/>
      <c r="F58" s="25" t="s">
        <v>513</v>
      </c>
      <c r="G58" s="26"/>
      <c r="H58" s="26"/>
      <c r="I58" s="41" t="s">
        <v>516</v>
      </c>
      <c r="J58" s="26"/>
      <c r="K58" s="25" t="s">
        <v>519</v>
      </c>
      <c r="L58" s="29" t="s">
        <v>356</v>
      </c>
      <c r="M58" s="21" t="str">
        <f>VLOOKUP(F58,'Risicolijst OUD - 20-02'!F:N,8,FALSE)</f>
        <v>EV: automatiseren
RvdS: Eens, maar instellingsoverstijgend?</v>
      </c>
      <c r="N58" s="21" t="str">
        <f>VLOOKUP(F58,'Risicolijst OUD - 20-02'!F:N,9,FALSE)</f>
        <v xml:space="preserve"> Inbouw in ICT zorgaanbieder</v>
      </c>
      <c r="O58" s="21">
        <f>VLOOKUP(F58,'Risicolijst OUD - 20-02'!F:O,10,FALSE)</f>
        <v>0</v>
      </c>
    </row>
    <row r="59" spans="1:15" ht="64" x14ac:dyDescent="0.2">
      <c r="A59" s="25" t="s">
        <v>507</v>
      </c>
      <c r="B59" s="23" t="s">
        <v>32</v>
      </c>
      <c r="C59" s="24"/>
      <c r="D59" s="24"/>
      <c r="E59" s="24"/>
      <c r="F59" s="25" t="s">
        <v>523</v>
      </c>
      <c r="G59" s="26"/>
      <c r="H59" s="26"/>
      <c r="I59" s="41" t="s">
        <v>526</v>
      </c>
      <c r="J59" s="26"/>
      <c r="K59" s="25"/>
      <c r="L59" s="29" t="s">
        <v>356</v>
      </c>
      <c r="M59" s="21" t="str">
        <f>VLOOKUP(F59,'Risicolijst OUD - 20-02'!F:N,8,FALSE)</f>
        <v>Door andere zorgaanbieders dan? Dan is dat een risico binnen de farmacie en paramedische zorg: declaraties gedurende opname in een ggz instelling.</v>
      </c>
      <c r="N59" s="21" t="str">
        <f>VLOOKUP(F59,'Risicolijst OUD - 20-02'!F:N,9,FALSE)</f>
        <v>Controle bij zorgverzekeraar na betaling</v>
      </c>
      <c r="O59" s="21">
        <f>VLOOKUP(F59,'Risicolijst OUD - 20-02'!F:O,10,FALSE)</f>
        <v>0</v>
      </c>
    </row>
    <row r="60" spans="1:15" ht="16" x14ac:dyDescent="0.2">
      <c r="A60" s="25" t="s">
        <v>507</v>
      </c>
      <c r="B60" s="23" t="s">
        <v>32</v>
      </c>
      <c r="C60" s="24"/>
      <c r="D60" s="24"/>
      <c r="E60" s="24"/>
      <c r="F60" s="25" t="s">
        <v>532</v>
      </c>
      <c r="G60" s="26"/>
      <c r="H60" s="26"/>
      <c r="I60" s="41" t="s">
        <v>535</v>
      </c>
      <c r="J60" s="26"/>
      <c r="K60" s="25"/>
      <c r="L60" s="29" t="s">
        <v>356</v>
      </c>
      <c r="M60" s="21" t="str">
        <f>VLOOKUP(F60,'Risicolijst OUD - 20-02'!F:N,8,FALSE)</f>
        <v>EV: automatiseren</v>
      </c>
      <c r="N60" s="21" t="str">
        <f>VLOOKUP(F60,'Risicolijst OUD - 20-02'!F:N,9,FALSE)</f>
        <v xml:space="preserve"> Inbouw in ICT zorgaanbieder</v>
      </c>
      <c r="O60" s="21">
        <f>VLOOKUP(F60,'Risicolijst OUD - 20-02'!F:O,10,FALSE)</f>
        <v>0</v>
      </c>
    </row>
    <row r="61" spans="1:15" ht="48" x14ac:dyDescent="0.2">
      <c r="A61" s="25" t="s">
        <v>539</v>
      </c>
      <c r="B61" s="23" t="s">
        <v>32</v>
      </c>
      <c r="C61" s="24"/>
      <c r="D61" s="24"/>
      <c r="E61" s="24"/>
      <c r="F61" s="25" t="s">
        <v>541</v>
      </c>
      <c r="G61" s="26"/>
      <c r="H61" s="26"/>
      <c r="I61" s="41" t="s">
        <v>546</v>
      </c>
      <c r="J61" s="26"/>
      <c r="K61" s="25"/>
      <c r="L61" s="29" t="s">
        <v>356</v>
      </c>
      <c r="M61" s="21" t="str">
        <f>VLOOKUP(F61,'Risicolijst OUD - 20-02'!F:N,8,FALSE)</f>
        <v xml:space="preserve">EV: Procesgericht, evt aangevuld met aantekening in het dossier. </v>
      </c>
      <c r="N61" s="21" t="str">
        <f>VLOOKUP(F61,'Risicolijst OUD - 20-02'!F:N,9,FALSE)</f>
        <v>Procesinrichting zorgaanbieder</v>
      </c>
      <c r="O61" s="21">
        <f>VLOOKUP(F61,'Risicolijst OUD - 20-02'!F:O,10,FALSE)</f>
        <v>0</v>
      </c>
    </row>
    <row r="62" spans="1:15" ht="32" x14ac:dyDescent="0.2">
      <c r="A62" s="25" t="s">
        <v>539</v>
      </c>
      <c r="B62" s="23" t="s">
        <v>32</v>
      </c>
      <c r="C62" s="24"/>
      <c r="D62" s="24"/>
      <c r="E62" s="24"/>
      <c r="F62" s="25" t="s">
        <v>552</v>
      </c>
      <c r="G62" s="26"/>
      <c r="H62" s="26"/>
      <c r="I62" s="41" t="s">
        <v>554</v>
      </c>
      <c r="J62" s="26"/>
      <c r="K62" s="25"/>
      <c r="L62" s="29" t="s">
        <v>356</v>
      </c>
      <c r="M62" s="21" t="str">
        <f>VLOOKUP(F62,'Risicolijst OUD - 20-02'!F:N,8,FALSE)</f>
        <v>EV: Procesgericht, evt degevuld ECT detekening indossier.</v>
      </c>
      <c r="N62" s="21" t="str">
        <f>VLOOKUP(F62,'Risicolijst OUD - 20-02'!F:N,9,FALSE)</f>
        <v>Procesinrichting zorgaanbieder</v>
      </c>
      <c r="O62" s="21">
        <f>VLOOKUP(F62,'Risicolijst OUD - 20-02'!F:O,10,FALSE)</f>
        <v>0</v>
      </c>
    </row>
    <row r="63" spans="1:15" ht="16" x14ac:dyDescent="0.2">
      <c r="A63" s="25" t="s">
        <v>539</v>
      </c>
      <c r="B63" s="23" t="s">
        <v>32</v>
      </c>
      <c r="C63" s="24"/>
      <c r="D63" s="24"/>
      <c r="E63" s="24"/>
      <c r="F63" s="25" t="s">
        <v>556</v>
      </c>
      <c r="G63" s="26"/>
      <c r="H63" s="26"/>
      <c r="I63" s="41" t="s">
        <v>557</v>
      </c>
      <c r="J63" s="26"/>
      <c r="K63" s="25"/>
      <c r="L63" s="29" t="s">
        <v>356</v>
      </c>
      <c r="M63" s="21" t="str">
        <f>VLOOKUP(F63,'Risicolijst OUD - 20-02'!F:N,8,FALSE)</f>
        <v xml:space="preserve">EV: Procesgericht, evt aangevuld met aantekening in het dossier. </v>
      </c>
      <c r="N63" s="21" t="str">
        <f>VLOOKUP(F63,'Risicolijst OUD - 20-02'!F:N,9,FALSE)</f>
        <v>Procesinrichting zorgaanbieder</v>
      </c>
      <c r="O63" s="21">
        <f>VLOOKUP(F63,'Risicolijst OUD - 20-02'!F:O,10,FALSE)</f>
        <v>0</v>
      </c>
    </row>
    <row r="64" spans="1:15" ht="96" x14ac:dyDescent="0.2">
      <c r="A64" s="25" t="s">
        <v>539</v>
      </c>
      <c r="B64" s="25"/>
      <c r="C64" s="23" t="s">
        <v>32</v>
      </c>
      <c r="D64" s="25"/>
      <c r="E64" s="25"/>
      <c r="F64" s="25" t="s">
        <v>144</v>
      </c>
      <c r="G64" s="26"/>
      <c r="H64" s="26"/>
      <c r="I64" s="25"/>
      <c r="J64" s="26"/>
      <c r="K64" s="25" t="s">
        <v>43</v>
      </c>
      <c r="L64" s="29" t="s">
        <v>356</v>
      </c>
      <c r="M64" s="21" t="str">
        <f>VLOOKUP(F64,'Risicolijst OUD - 20-02'!F:N,8,FALSE)</f>
        <v>EV: alleen vrijgevestigden
RvdS: ik lees in het tussenrapport inderdaad alleen bij vrijgevestigde maar 2 instellingen kunnen toch ook met elkaar overleggen als client bij 1 van de 2 staat ingeschreven en bij de ander niet? Hoe wordt dit ondervangen?</v>
      </c>
      <c r="N64" s="21">
        <f>VLOOKUP(F64,'Risicolijst OUD - 20-02'!F:N,9,FALSE)</f>
        <v>0</v>
      </c>
      <c r="O64" s="21">
        <f>VLOOKUP(F64,'Risicolijst OUD - 20-02'!F:O,10,FALSE)</f>
        <v>0</v>
      </c>
    </row>
    <row r="65" spans="1:15" ht="32" x14ac:dyDescent="0.2">
      <c r="A65" s="25" t="s">
        <v>539</v>
      </c>
      <c r="B65" s="23" t="s">
        <v>32</v>
      </c>
      <c r="C65" s="25"/>
      <c r="D65" s="25"/>
      <c r="E65" s="25"/>
      <c r="F65" s="25" t="s">
        <v>566</v>
      </c>
      <c r="G65" s="26"/>
      <c r="H65" s="26"/>
      <c r="I65" s="25"/>
      <c r="J65" s="26"/>
      <c r="K65" s="25"/>
      <c r="L65" s="29" t="s">
        <v>356</v>
      </c>
      <c r="M65" s="21" t="str">
        <f>VLOOKUP(F65,'Risicolijst OUD - 20-02'!F:N,8,FALSE)</f>
        <v>Dubbel</v>
      </c>
      <c r="N65" s="21">
        <f>VLOOKUP(F65,'Risicolijst OUD - 20-02'!F:N,9,FALSE)</f>
        <v>0</v>
      </c>
      <c r="O65" s="21" t="str">
        <f>VLOOKUP(F65,'Risicolijst OUD - 20-02'!F:O,10,FALSE)</f>
        <v xml:space="preserve">Dubbel, Oneens, ik zie alleen 72 en 74 terugkomen bij 12 en 13. Tussen 12 en 13 nieuwe toegevoegd. </v>
      </c>
    </row>
    <row r="66" spans="1:15" ht="64" x14ac:dyDescent="0.2">
      <c r="A66" s="25" t="s">
        <v>539</v>
      </c>
      <c r="B66" s="23" t="s">
        <v>32</v>
      </c>
      <c r="C66" s="25"/>
      <c r="D66" s="25"/>
      <c r="E66" s="25"/>
      <c r="F66" s="25" t="s">
        <v>164</v>
      </c>
      <c r="G66" s="26"/>
      <c r="H66" s="26"/>
      <c r="I66" s="25"/>
      <c r="J66" s="26"/>
      <c r="K66" s="25"/>
      <c r="L66" s="29" t="s">
        <v>356</v>
      </c>
      <c r="M66" s="21" t="str">
        <f>VLOOKUP(F66,'Risicolijst OUD - 20-02'!F:N,8,FALSE)</f>
        <v>EV: alleen vrijgevestigden
RvdS: ik lees in het tussenrapport inderdaad alleen bij vrijgevestigde maar 2 instellingen kunnen toch ook met elkaar overleggen als client bij 1 van de 2 staat ingeschreven en bij de ander niet? Hoe wordt dit ondervangen?</v>
      </c>
      <c r="N66" s="21">
        <f>VLOOKUP(F66,'Risicolijst OUD - 20-02'!F:N,9,FALSE)</f>
        <v>0</v>
      </c>
      <c r="O66" s="21">
        <f>VLOOKUP(F66,'Risicolijst OUD - 20-02'!F:O,10,FALSE)</f>
        <v>0</v>
      </c>
    </row>
    <row r="67" spans="1:15" ht="64" x14ac:dyDescent="0.2">
      <c r="A67" s="25" t="s">
        <v>539</v>
      </c>
      <c r="B67" s="23" t="s">
        <v>32</v>
      </c>
      <c r="C67" s="25"/>
      <c r="D67" s="25"/>
      <c r="E67" s="25"/>
      <c r="F67" s="25" t="s">
        <v>576</v>
      </c>
      <c r="G67" s="26"/>
      <c r="H67" s="26"/>
      <c r="I67" s="25" t="s">
        <v>579</v>
      </c>
      <c r="J67" s="26"/>
      <c r="K67" s="25" t="s">
        <v>581</v>
      </c>
      <c r="L67" s="29" t="s">
        <v>356</v>
      </c>
      <c r="M67" s="21" t="str">
        <f>VLOOKUP(F67,'Risicolijst OUD - 20-02'!F:N,8,FALSE)</f>
        <v>EV: gekoppeld aan ECT. ECT zonder VZO is onlogisch gezien aard verrichting</v>
      </c>
      <c r="N67" s="21" t="str">
        <f>VLOOKUP(F67,'Risicolijst OUD - 20-02'!F:N,9,FALSE)</f>
        <v xml:space="preserve"> Inbouw in ICT zorgaanbieder</v>
      </c>
      <c r="O67" s="21">
        <f>VLOOKUP(F67,'Risicolijst OUD - 20-02'!F:O,10,FALSE)</f>
        <v>0</v>
      </c>
    </row>
    <row r="68" spans="1:15" ht="16" x14ac:dyDescent="0.2">
      <c r="A68" s="25" t="s">
        <v>539</v>
      </c>
      <c r="B68" s="23" t="s">
        <v>32</v>
      </c>
      <c r="C68" s="25"/>
      <c r="D68" s="25"/>
      <c r="E68" s="25"/>
      <c r="F68" s="25" t="s">
        <v>914</v>
      </c>
      <c r="G68" s="26"/>
      <c r="H68" s="26"/>
      <c r="I68" s="25"/>
      <c r="J68" s="26"/>
      <c r="K68" s="25"/>
      <c r="L68" s="29" t="s">
        <v>356</v>
      </c>
      <c r="M68" s="21" t="str">
        <f>VLOOKUP(F68,'Risicolijst OUD - 20-02'!F:N,8,FALSE)</f>
        <v>EV: alleen bij setting outreachend. Aantekening in het dossier</v>
      </c>
      <c r="N68" s="21" t="str">
        <f>VLOOKUP(F68,'Risicolijst OUD - 20-02'!F:N,9,FALSE)</f>
        <v xml:space="preserve"> Inbouw in ICT zorgaanbieder</v>
      </c>
      <c r="O68" s="21">
        <f>VLOOKUP(F68,'Risicolijst OUD - 20-02'!F:O,10,FALSE)</f>
        <v>0</v>
      </c>
    </row>
    <row r="69" spans="1:15" ht="32" x14ac:dyDescent="0.2">
      <c r="A69" s="25" t="s">
        <v>539</v>
      </c>
      <c r="B69" s="23" t="s">
        <v>32</v>
      </c>
      <c r="C69" s="25"/>
      <c r="D69" s="25"/>
      <c r="E69" s="25"/>
      <c r="F69" s="25" t="s">
        <v>605</v>
      </c>
      <c r="G69" s="26"/>
      <c r="H69" s="26"/>
      <c r="I69" s="25"/>
      <c r="J69" s="26"/>
      <c r="K69" s="25"/>
      <c r="L69" s="29" t="s">
        <v>356</v>
      </c>
      <c r="M69" s="21" t="str">
        <f>VLOOKUP(F69,'Risicolijst OUD - 20-02'!F:N,8,FALSE)</f>
        <v>EV: niet waterdicht te krijgen. Waarschijnlijkheidsanalyses obv werkgebied en benchmarks</v>
      </c>
      <c r="N69" s="21" t="str">
        <f>VLOOKUP(F69,'Risicolijst OUD - 20-02'!F:N,9,FALSE)</f>
        <v>procesinrichting zorgaanbieder</v>
      </c>
      <c r="O69" s="21">
        <f>VLOOKUP(F69,'Risicolijst OUD - 20-02'!F:O,10,FALSE)</f>
        <v>0</v>
      </c>
    </row>
    <row r="70" spans="1:15" ht="16" x14ac:dyDescent="0.2">
      <c r="A70" s="25" t="s">
        <v>539</v>
      </c>
      <c r="B70" s="23" t="s">
        <v>32</v>
      </c>
      <c r="C70" s="25"/>
      <c r="D70" s="25"/>
      <c r="E70" s="25"/>
      <c r="F70" s="25" t="s">
        <v>585</v>
      </c>
      <c r="G70" s="26"/>
      <c r="H70" s="26"/>
      <c r="I70" s="25" t="s">
        <v>588</v>
      </c>
      <c r="J70" s="26"/>
      <c r="K70" s="25" t="s">
        <v>581</v>
      </c>
      <c r="L70" s="29" t="s">
        <v>356</v>
      </c>
      <c r="M70" s="21" t="str">
        <f>VLOOKUP(F70,'Risicolijst OUD - 20-02'!F:N,8,FALSE)</f>
        <v>EV: geautomatiseerd</v>
      </c>
      <c r="N70" s="21" t="str">
        <f>VLOOKUP(F70,'Risicolijst OUD - 20-02'!F:N,9,FALSE)</f>
        <v xml:space="preserve"> Inbouw in ICT zorgaanbieder</v>
      </c>
      <c r="O70" s="21">
        <f>VLOOKUP(F70,'Risicolijst OUD - 20-02'!F:O,10,FALSE)</f>
        <v>0</v>
      </c>
    </row>
    <row r="71" spans="1:15" ht="96" x14ac:dyDescent="0.2">
      <c r="A71" s="25" t="s">
        <v>611</v>
      </c>
      <c r="B71" s="24"/>
      <c r="C71" s="23" t="s">
        <v>32</v>
      </c>
      <c r="D71" s="23" t="s">
        <v>32</v>
      </c>
      <c r="E71" s="24"/>
      <c r="F71" s="25" t="s">
        <v>613</v>
      </c>
      <c r="G71" s="26"/>
      <c r="H71" s="26"/>
      <c r="I71" s="25" t="s">
        <v>616</v>
      </c>
      <c r="J71" s="26"/>
      <c r="K71" s="25" t="s">
        <v>43</v>
      </c>
      <c r="L71" s="29" t="s">
        <v>356</v>
      </c>
      <c r="M71" s="21" t="str">
        <f>VLOOKUP(F71,'Risicolijst OUD - 20-02'!F:N,8,FALSE)</f>
        <v>EV: trajectnummerdiscussie. Procesmatig verantwoorden zie taskforce gepast gebruik. Behandelplan
RvdS: ook dubbel met andere regels</v>
      </c>
      <c r="N71" s="21">
        <f>VLOOKUP(F71,'Risicolijst OUD - 20-02'!F:N,9,FALSE)</f>
        <v>0</v>
      </c>
      <c r="O71" s="21">
        <f>VLOOKUP(F71,'Risicolijst OUD - 20-02'!F:O,10,FALSE)</f>
        <v>0</v>
      </c>
    </row>
    <row r="72" spans="1:15" ht="96" x14ac:dyDescent="0.2">
      <c r="A72" s="25" t="s">
        <v>611</v>
      </c>
      <c r="B72" s="24"/>
      <c r="C72" s="23" t="s">
        <v>32</v>
      </c>
      <c r="D72" s="23" t="s">
        <v>32</v>
      </c>
      <c r="E72" s="24"/>
      <c r="F72" s="25" t="s">
        <v>621</v>
      </c>
      <c r="G72" s="26"/>
      <c r="H72" s="26"/>
      <c r="I72" s="25" t="s">
        <v>616</v>
      </c>
      <c r="J72" s="26"/>
      <c r="K72" s="25" t="s">
        <v>43</v>
      </c>
      <c r="L72" s="29" t="s">
        <v>356</v>
      </c>
      <c r="M72" s="21" t="str">
        <f>VLOOKUP(F72,'Risicolijst OUD - 20-02'!F:N,8,FALSE)</f>
        <v>EV: geen (financieel) risico. Trajectnummerdiscussie. Procesmatig zie taskforce gepast gebruik
RvdS: ook dubbel met andere regels</v>
      </c>
      <c r="N72" s="21">
        <f>VLOOKUP(F72,'Risicolijst OUD - 20-02'!F:N,9,FALSE)</f>
        <v>0</v>
      </c>
      <c r="O72" s="21">
        <f>VLOOKUP(F72,'Risicolijst OUD - 20-02'!F:O,10,FALSE)</f>
        <v>0</v>
      </c>
    </row>
    <row r="73" spans="1:15" ht="96" x14ac:dyDescent="0.2">
      <c r="A73" s="25" t="s">
        <v>611</v>
      </c>
      <c r="B73" s="24"/>
      <c r="C73" s="23" t="s">
        <v>32</v>
      </c>
      <c r="D73" s="23" t="s">
        <v>32</v>
      </c>
      <c r="E73" s="24"/>
      <c r="F73" s="25" t="s">
        <v>626</v>
      </c>
      <c r="G73" s="26"/>
      <c r="H73" s="26"/>
      <c r="I73" s="25" t="s">
        <v>616</v>
      </c>
      <c r="J73" s="26"/>
      <c r="K73" s="25" t="s">
        <v>43</v>
      </c>
      <c r="L73" s="29" t="s">
        <v>356</v>
      </c>
      <c r="M73" s="21" t="str">
        <f>VLOOKUP(F73,'Risicolijst OUD - 20-02'!F:N,8,FALSE)</f>
        <v>EV: trajectnummerdiscussie. Procesmatig verantwoorden zie taskforce gepast gebruik. Behandelplan
RvdS: dubbel met andere regels -&gt; tevens staat nergens vast dat regiebehandelaar zelf moet behandelen</v>
      </c>
      <c r="N73" s="21">
        <f>VLOOKUP(F73,'Risicolijst OUD - 20-02'!F:N,9,FALSE)</f>
        <v>0</v>
      </c>
      <c r="O73" s="21">
        <f>VLOOKUP(F73,'Risicolijst OUD - 20-02'!F:O,10,FALSE)</f>
        <v>0</v>
      </c>
    </row>
    <row r="74" spans="1:15" ht="32" x14ac:dyDescent="0.2">
      <c r="A74" s="25" t="s">
        <v>611</v>
      </c>
      <c r="B74" s="23" t="s">
        <v>32</v>
      </c>
      <c r="C74" s="24"/>
      <c r="D74" s="24"/>
      <c r="E74" s="24"/>
      <c r="F74" s="25" t="s">
        <v>631</v>
      </c>
      <c r="G74" s="26"/>
      <c r="H74" s="26"/>
      <c r="I74" s="25" t="s">
        <v>634</v>
      </c>
      <c r="J74" s="26"/>
      <c r="K74" s="25"/>
      <c r="L74" s="29" t="s">
        <v>356</v>
      </c>
      <c r="M74" s="21" t="str">
        <f>VLOOKUP(F74,'Risicolijst OUD - 20-02'!F:N,8,FALSE)</f>
        <v>EV: eerst trajectnummer goed definieren. Wat is het risico precies?</v>
      </c>
      <c r="N74" s="21">
        <f>VLOOKUP(F74,'Risicolijst OUD - 20-02'!F:N,9,FALSE)</f>
        <v>0</v>
      </c>
      <c r="O74" s="21">
        <f>VLOOKUP(F74,'Risicolijst OUD - 20-02'!F:O,10,FALSE)</f>
        <v>0</v>
      </c>
    </row>
    <row r="75" spans="1:15" ht="32" x14ac:dyDescent="0.2">
      <c r="A75" s="25" t="s">
        <v>611</v>
      </c>
      <c r="B75" s="23" t="s">
        <v>32</v>
      </c>
      <c r="C75" s="24"/>
      <c r="D75" s="24"/>
      <c r="E75" s="24"/>
      <c r="F75" s="25" t="s">
        <v>639</v>
      </c>
      <c r="G75" s="26"/>
      <c r="H75" s="26"/>
      <c r="I75" s="25" t="s">
        <v>641</v>
      </c>
      <c r="J75" s="26"/>
      <c r="K75" s="25"/>
      <c r="L75" s="29" t="s">
        <v>356</v>
      </c>
      <c r="M75" s="21" t="str">
        <f>VLOOKUP(F75,'Risicolijst OUD - 20-02'!F:N,8,FALSE)</f>
        <v>EV: eerst trajectnummer goed definieren. Wat is het risico precies?</v>
      </c>
      <c r="N75" s="21">
        <f>VLOOKUP(F75,'Risicolijst OUD - 20-02'!F:N,9,FALSE)</f>
        <v>0</v>
      </c>
      <c r="O75" s="21">
        <f>VLOOKUP(F75,'Risicolijst OUD - 20-02'!F:O,10,FALSE)</f>
        <v>0</v>
      </c>
    </row>
    <row r="76" spans="1:15" ht="48" x14ac:dyDescent="0.2">
      <c r="A76" s="25" t="s">
        <v>611</v>
      </c>
      <c r="B76" s="23" t="s">
        <v>32</v>
      </c>
      <c r="C76" s="24"/>
      <c r="D76" s="23" t="s">
        <v>32</v>
      </c>
      <c r="E76" s="24"/>
      <c r="F76" s="38" t="s">
        <v>643</v>
      </c>
      <c r="G76" s="26"/>
      <c r="H76" s="26"/>
      <c r="I76" s="25" t="s">
        <v>646</v>
      </c>
      <c r="J76" s="26"/>
      <c r="K76" s="25"/>
      <c r="L76" s="29" t="s">
        <v>356</v>
      </c>
      <c r="M76" s="21" t="str">
        <f>VLOOKUP(F76,'Risicolijst OUD - 20-02'!F:N,8,FALSE)</f>
        <v>EV: eerst trajectnummer goed definieren. Wat is het risico precies?</v>
      </c>
      <c r="N76" s="21">
        <f>VLOOKUP(F76,'Risicolijst OUD - 20-02'!F:N,9,FALSE)</f>
        <v>0</v>
      </c>
      <c r="O76" s="21">
        <f>VLOOKUP(F76,'Risicolijst OUD - 20-02'!F:O,10,FALSE)</f>
        <v>0</v>
      </c>
    </row>
    <row r="77" spans="1:15" ht="32" x14ac:dyDescent="0.2">
      <c r="A77" s="25" t="s">
        <v>611</v>
      </c>
      <c r="B77" s="23" t="s">
        <v>32</v>
      </c>
      <c r="C77" s="24"/>
      <c r="D77" s="24"/>
      <c r="E77" s="24"/>
      <c r="F77" s="25" t="s">
        <v>651</v>
      </c>
      <c r="G77" s="26"/>
      <c r="H77" s="26"/>
      <c r="I77" s="25"/>
      <c r="J77" s="26"/>
      <c r="K77" s="25"/>
      <c r="L77" s="29" t="s">
        <v>356</v>
      </c>
      <c r="M77" s="21" t="str">
        <f>VLOOKUP(F77,'Risicolijst OUD - 20-02'!F:N,8,FALSE)</f>
        <v>EV: verwijzing? Past niet binnen de nieuwe verwijsafspraken
RvdS: dubbel met 87?</v>
      </c>
      <c r="N77" s="21">
        <f>VLOOKUP(F77,'Risicolijst OUD - 20-02'!F:N,9,FALSE)</f>
        <v>0</v>
      </c>
      <c r="O77" s="21">
        <f>VLOOKUP(F77,'Risicolijst OUD - 20-02'!F:O,10,FALSE)</f>
        <v>0</v>
      </c>
    </row>
    <row r="78" spans="1:15" ht="32" x14ac:dyDescent="0.2">
      <c r="A78" s="25" t="s">
        <v>611</v>
      </c>
      <c r="B78" s="23" t="s">
        <v>32</v>
      </c>
      <c r="C78" s="24"/>
      <c r="D78" s="24"/>
      <c r="E78" s="24"/>
      <c r="F78" s="25" t="s">
        <v>659</v>
      </c>
      <c r="G78" s="26"/>
      <c r="H78" s="26"/>
      <c r="I78" s="25" t="s">
        <v>663</v>
      </c>
      <c r="J78" s="26"/>
      <c r="K78" s="25" t="s">
        <v>666</v>
      </c>
      <c r="L78" s="29" t="s">
        <v>356</v>
      </c>
      <c r="M78" s="21" t="str">
        <f>VLOOKUP(F78,'Risicolijst OUD - 20-02'!F:N,8,FALSE)</f>
        <v>EV: spelregels voor registreren diagnose nog vaststellen</v>
      </c>
      <c r="N78" s="21" t="str">
        <f>VLOOKUP(F78,'Risicolijst OUD - 20-02'!F:N,9,FALSE)</f>
        <v>Geen risico - geen maatregel nodig</v>
      </c>
      <c r="O78" s="21">
        <f>VLOOKUP(F78,'Risicolijst OUD - 20-02'!F:O,10,FALSE)</f>
        <v>0</v>
      </c>
    </row>
    <row r="79" spans="1:15" ht="96" x14ac:dyDescent="0.2">
      <c r="A79" s="25" t="s">
        <v>669</v>
      </c>
      <c r="B79" s="23" t="s">
        <v>32</v>
      </c>
      <c r="C79" s="24"/>
      <c r="D79" s="24"/>
      <c r="E79" s="24"/>
      <c r="F79" s="25" t="s">
        <v>671</v>
      </c>
      <c r="G79" s="25"/>
      <c r="H79" s="25"/>
      <c r="I79" s="25" t="s">
        <v>673</v>
      </c>
      <c r="J79" s="25" t="s">
        <v>36</v>
      </c>
      <c r="K79" s="25" t="s">
        <v>675</v>
      </c>
      <c r="L79" s="29" t="s">
        <v>465</v>
      </c>
      <c r="M79" s="21" t="str">
        <f>VLOOKUP(F79,'Risicolijst OUD - 20-02'!F:N,8,FALSE)</f>
        <v>EV: niet nieuw</v>
      </c>
      <c r="N79" s="21" t="str">
        <f>VLOOKUP(F79,'Risicolijst OUD - 20-02'!F:N,9,FALSE)</f>
        <v>Controle bij aanbieder</v>
      </c>
      <c r="O79" s="21">
        <f>VLOOKUP(F79,'Risicolijst OUD - 20-02'!F:O,10,FALSE)</f>
        <v>0</v>
      </c>
    </row>
    <row r="80" spans="1:15" ht="16" x14ac:dyDescent="0.2">
      <c r="A80" s="25" t="s">
        <v>669</v>
      </c>
      <c r="B80" s="23" t="s">
        <v>32</v>
      </c>
      <c r="C80" s="25"/>
      <c r="D80" s="25"/>
      <c r="E80" s="25"/>
      <c r="F80" s="25" t="s">
        <v>678</v>
      </c>
      <c r="G80" s="34" t="s">
        <v>36</v>
      </c>
      <c r="H80" s="34" t="s">
        <v>679</v>
      </c>
      <c r="I80" s="34"/>
      <c r="J80" s="34"/>
      <c r="K80" s="34"/>
      <c r="L80" s="21" t="s">
        <v>465</v>
      </c>
      <c r="M80" s="21" t="str">
        <f>VLOOKUP(F80,'Risicolijst OUD - 20-02'!F:N,8,FALSE)</f>
        <v>EV: niet nieuw</v>
      </c>
      <c r="N80" s="21" t="str">
        <f>VLOOKUP(F80,'Risicolijst OUD - 20-02'!F:N,9,FALSE)</f>
        <v xml:space="preserve"> Inbouw in ICT zorgaanbieder</v>
      </c>
      <c r="O80" s="21">
        <f>VLOOKUP(F80,'Risicolijst OUD - 20-02'!F:O,10,FALSE)</f>
        <v>0</v>
      </c>
    </row>
    <row r="81" spans="1:15" ht="96" x14ac:dyDescent="0.2">
      <c r="A81" s="25" t="s">
        <v>683</v>
      </c>
      <c r="B81" s="23" t="s">
        <v>32</v>
      </c>
      <c r="C81" s="24"/>
      <c r="D81" s="23" t="s">
        <v>32</v>
      </c>
      <c r="E81" s="24"/>
      <c r="F81" s="25" t="s">
        <v>684</v>
      </c>
      <c r="G81" s="25" t="s">
        <v>54</v>
      </c>
      <c r="H81" s="25"/>
      <c r="I81" s="25" t="s">
        <v>688</v>
      </c>
      <c r="J81" s="25" t="s">
        <v>36</v>
      </c>
      <c r="K81" s="25" t="s">
        <v>691</v>
      </c>
      <c r="L81" s="21" t="s">
        <v>465</v>
      </c>
      <c r="M81" s="21" t="str">
        <f>VLOOKUP(F81,'Risicolijst OUD - 20-02'!F:N,8,FALSE)</f>
        <v>automatiseren</v>
      </c>
      <c r="N81" s="21" t="str">
        <f>VLOOKUP(F81,'Risicolijst OUD - 20-02'!F:N,9,FALSE)</f>
        <v xml:space="preserve"> Inbouw in ICT zorgaanbieder</v>
      </c>
      <c r="O81" s="21">
        <f>VLOOKUP(F81,'Risicolijst OUD - 20-02'!F:O,10,FALSE)</f>
        <v>0</v>
      </c>
    </row>
    <row r="82" spans="1:15" ht="51.75" customHeight="1" x14ac:dyDescent="0.2">
      <c r="A82" s="25" t="s">
        <v>683</v>
      </c>
      <c r="B82" s="32" t="s">
        <v>32</v>
      </c>
      <c r="C82" s="40" t="s">
        <v>32</v>
      </c>
      <c r="D82" s="24"/>
      <c r="E82" s="24"/>
      <c r="F82" s="25" t="s">
        <v>695</v>
      </c>
      <c r="G82" s="25" t="s">
        <v>36</v>
      </c>
      <c r="H82" s="36" t="s">
        <v>696</v>
      </c>
      <c r="I82" s="25"/>
      <c r="J82" s="25" t="s">
        <v>36</v>
      </c>
      <c r="K82" s="25" t="s">
        <v>43</v>
      </c>
      <c r="L82" s="21" t="s">
        <v>465</v>
      </c>
      <c r="M82" s="21" t="str">
        <f>VLOOKUP(F82,'Risicolijst OUD - 20-02'!F:N,8,FALSE)</f>
        <v>Veldafspraak, tevens regel 92, 93</v>
      </c>
      <c r="N82" s="21">
        <f>VLOOKUP(F82,'Risicolijst OUD - 20-02'!F:N,9,FALSE)</f>
        <v>0</v>
      </c>
      <c r="O82" s="21" t="str">
        <f>VLOOKUP(F82,'Risicolijst OUD - 20-02'!F:O,10,FALSE)</f>
        <v xml:space="preserve">Veldafspraak, tevens regel 92, 93. Deels eens. Ook uit wet- enregelgeving is te destilleren dat directe tijd van regiebehandelaar verplicht is. Sterker nog dan is het strenger, dan is het alleen klinisch psycholoog en psychiater: 
• Zorginstituut Nederland: “De geneeskundige GGZ (zorg zoals medisch specialisten en klinisch psychologen die plegen te bieden) staat beschreven in artikel 2.4 van het Besluit zorgverzekering” en “Deze zorg moet voldoen aan de stand van de wetenschap en praktijk artikel 2.1, 2e lid van het Besluit zorgverzekering”
• Artikel 2.4: “Geneeskundige zorg omvat zorg zoals huisartsen, medisch-specialisten, klinisch-psychologen en verloskundigen die plegen te bieden, zintuiglijk gehandicaptenzorg als bedoeld in artikel 2.5a, zorg bij stoppen-met-rokenprogramma als bedoeld in artikel 2.5b, geriatrische revalidatie als bedoeld in artikel 2.5c en paramedische zorg als bedoeld in artikel 2.6,”
Kortom, ook correct registreren en declareren.
</v>
      </c>
    </row>
    <row r="83" spans="1:15" ht="32" x14ac:dyDescent="0.2">
      <c r="A83" s="25" t="s">
        <v>683</v>
      </c>
      <c r="B83" s="24"/>
      <c r="C83" s="24"/>
      <c r="D83" s="23" t="s">
        <v>32</v>
      </c>
      <c r="E83" s="24"/>
      <c r="F83" s="25" t="s">
        <v>702</v>
      </c>
      <c r="G83" s="25" t="s">
        <v>36</v>
      </c>
      <c r="H83" s="36" t="s">
        <v>705</v>
      </c>
      <c r="I83" s="25"/>
      <c r="J83" s="25" t="s">
        <v>36</v>
      </c>
      <c r="K83" s="25" t="s">
        <v>455</v>
      </c>
      <c r="L83" s="21" t="s">
        <v>465</v>
      </c>
      <c r="M83" s="21" t="str">
        <f>VLOOKUP(F83,'Risicolijst OUD - 20-02'!F:N,8,FALSE)</f>
        <v>EV: gepast gebruik: verantwoording kwaliteitsstatuut apart uitwerken</v>
      </c>
      <c r="N83" s="21" t="str">
        <f>VLOOKUP(F83,'Risicolijst OUD - 20-02'!F:N,9,FALSE)</f>
        <v>procesinrichting zorgaanbieder</v>
      </c>
      <c r="O83" s="21">
        <f>VLOOKUP(F83,'Risicolijst OUD - 20-02'!F:O,10,FALSE)</f>
        <v>0</v>
      </c>
    </row>
    <row r="84" spans="1:15" ht="48" x14ac:dyDescent="0.2">
      <c r="A84" s="25" t="s">
        <v>683</v>
      </c>
      <c r="B84" s="24"/>
      <c r="C84" s="24"/>
      <c r="D84" s="23" t="s">
        <v>32</v>
      </c>
      <c r="E84" s="24"/>
      <c r="F84" s="25" t="s">
        <v>709</v>
      </c>
      <c r="G84" s="25" t="s">
        <v>36</v>
      </c>
      <c r="H84" s="36" t="s">
        <v>711</v>
      </c>
      <c r="I84" s="25"/>
      <c r="J84" s="25" t="s">
        <v>36</v>
      </c>
      <c r="K84" s="25" t="s">
        <v>455</v>
      </c>
      <c r="L84" s="21" t="s">
        <v>465</v>
      </c>
      <c r="M84" s="21" t="str">
        <f>VLOOKUP(F84,'Risicolijst OUD - 20-02'!F:N,8,FALSE)</f>
        <v>EV: gepast gebruik: verantwoording kwaliteitsstatuut apart uitwerken</v>
      </c>
      <c r="N84" s="21" t="str">
        <f>VLOOKUP(F84,'Risicolijst OUD - 20-02'!F:N,9,FALSE)</f>
        <v>Procesinrichting zorgaanbieder</v>
      </c>
      <c r="O84" s="21">
        <f>VLOOKUP(F84,'Risicolijst OUD - 20-02'!F:O,10,FALSE)</f>
        <v>0</v>
      </c>
    </row>
    <row r="85" spans="1:15" ht="48" x14ac:dyDescent="0.2">
      <c r="A85" s="25" t="s">
        <v>713</v>
      </c>
      <c r="B85" s="24"/>
      <c r="C85" s="24"/>
      <c r="D85" s="23" t="s">
        <v>32</v>
      </c>
      <c r="E85" s="24"/>
      <c r="F85" s="25" t="s">
        <v>714</v>
      </c>
      <c r="G85" s="25" t="s">
        <v>36</v>
      </c>
      <c r="H85" s="21" t="s">
        <v>715</v>
      </c>
      <c r="I85" s="25"/>
      <c r="J85" s="25" t="s">
        <v>54</v>
      </c>
      <c r="K85" s="25"/>
      <c r="L85" s="21" t="s">
        <v>465</v>
      </c>
      <c r="M85" s="21" t="str">
        <f>VLOOKUP(F85,'Risicolijst OUD - 20-02'!F:N,8,FALSE)</f>
        <v>Is dat een risico? Het is of wel of niet bindend voor veldafspraken, het is geen onzekere gebeurtenis.</v>
      </c>
      <c r="N85" s="21" t="str">
        <f>VLOOKUP(F85,'Risicolijst OUD - 20-02'!F:N,9,FALSE)</f>
        <v>Geen risico - geen maatregel nodig</v>
      </c>
      <c r="O85" s="21">
        <f>VLOOKUP(F85,'Risicolijst OUD - 20-02'!F:O,10,FALSE)</f>
        <v>0</v>
      </c>
    </row>
    <row r="86" spans="1:15" ht="32" x14ac:dyDescent="0.2">
      <c r="A86" s="25" t="s">
        <v>713</v>
      </c>
      <c r="B86" s="24"/>
      <c r="C86" s="24"/>
      <c r="D86" s="23" t="s">
        <v>32</v>
      </c>
      <c r="E86" s="24"/>
      <c r="F86" s="25" t="s">
        <v>721</v>
      </c>
      <c r="G86" s="25" t="s">
        <v>36</v>
      </c>
      <c r="H86" s="25" t="s">
        <v>722</v>
      </c>
      <c r="I86" s="25"/>
      <c r="J86" s="25" t="s">
        <v>54</v>
      </c>
      <c r="K86" s="25"/>
      <c r="L86" s="21" t="s">
        <v>465</v>
      </c>
      <c r="M86" s="21" t="str">
        <f>VLOOKUP(F86,'Risicolijst OUD - 20-02'!F:N,8,FALSE)</f>
        <v>EV: arrangement? Nieuwe term?</v>
      </c>
      <c r="N86" s="21">
        <f>VLOOKUP(F86,'Risicolijst OUD - 20-02'!F:N,9,FALSE)</f>
        <v>0</v>
      </c>
      <c r="O86" s="21">
        <f>VLOOKUP(F86,'Risicolijst OUD - 20-02'!F:O,10,FALSE)</f>
        <v>0</v>
      </c>
    </row>
    <row r="87" spans="1:15" ht="32" x14ac:dyDescent="0.2">
      <c r="A87" s="25" t="s">
        <v>726</v>
      </c>
      <c r="B87" s="23" t="s">
        <v>32</v>
      </c>
      <c r="C87" s="24"/>
      <c r="D87" s="24"/>
      <c r="E87" s="24"/>
      <c r="F87" s="25" t="s">
        <v>728</v>
      </c>
      <c r="G87" s="25" t="s">
        <v>36</v>
      </c>
      <c r="H87" s="25" t="s">
        <v>730</v>
      </c>
      <c r="I87" s="25"/>
      <c r="J87" s="25"/>
      <c r="K87" s="25" t="s">
        <v>735</v>
      </c>
      <c r="L87" s="21" t="s">
        <v>465</v>
      </c>
      <c r="M87" s="21" t="str">
        <f>VLOOKUP(F87,'Risicolijst OUD - 20-02'!F:N,8,FALSE)</f>
        <v>EV: zorgvraagtypering nog uitwerken</v>
      </c>
      <c r="N87" s="21" t="str">
        <f>VLOOKUP(F87,'Risicolijst OUD - 20-02'!F:N,9,FALSE)</f>
        <v>Aanvullende regelgeving</v>
      </c>
      <c r="O87" s="21">
        <f>VLOOKUP(F87,'Risicolijst OUD - 20-02'!F:O,10,FALSE)</f>
        <v>0</v>
      </c>
    </row>
    <row r="88" spans="1:15" ht="16" x14ac:dyDescent="0.2">
      <c r="A88" s="25" t="s">
        <v>726</v>
      </c>
      <c r="B88" s="24"/>
      <c r="C88" s="23" t="s">
        <v>32</v>
      </c>
      <c r="D88" s="24"/>
      <c r="E88" s="24"/>
      <c r="F88" s="25" t="s">
        <v>739</v>
      </c>
      <c r="G88" s="25" t="s">
        <v>36</v>
      </c>
      <c r="H88" s="25" t="s">
        <v>730</v>
      </c>
      <c r="I88" s="25"/>
      <c r="J88" s="25"/>
      <c r="K88" s="25" t="s">
        <v>735</v>
      </c>
      <c r="L88" s="21" t="s">
        <v>465</v>
      </c>
      <c r="M88" s="21" t="str">
        <f>VLOOKUP(F88,'Risicolijst OUD - 20-02'!F:N,8,FALSE)</f>
        <v>EV: zorgvraagtypering nog uitwerken</v>
      </c>
      <c r="N88" s="21" t="str">
        <f>VLOOKUP(F88,'Risicolijst OUD - 20-02'!F:N,9,FALSE)</f>
        <v>Aanvullende regelgeving</v>
      </c>
      <c r="O88" s="21">
        <f>VLOOKUP(F88,'Risicolijst OUD - 20-02'!F:O,10,FALSE)</f>
        <v>0</v>
      </c>
    </row>
    <row r="89" spans="1:15" ht="64" x14ac:dyDescent="0.2">
      <c r="A89" s="25" t="s">
        <v>726</v>
      </c>
      <c r="B89" s="23" t="s">
        <v>32</v>
      </c>
      <c r="C89" s="24"/>
      <c r="D89" s="24"/>
      <c r="E89" s="24"/>
      <c r="F89" s="25" t="s">
        <v>744</v>
      </c>
      <c r="G89" s="25" t="s">
        <v>36</v>
      </c>
      <c r="H89" s="25" t="s">
        <v>746</v>
      </c>
      <c r="I89" s="25"/>
      <c r="J89" s="25" t="s">
        <v>54</v>
      </c>
      <c r="K89" s="25"/>
      <c r="L89" s="21" t="s">
        <v>465</v>
      </c>
      <c r="M89" s="21" t="str">
        <f>VLOOKUP(F89,'Risicolijst OUD - 20-02'!F:N,8,FALSE)</f>
        <v>Is dit nog actueel in het model? Er is geen "onvolledig behandeltraject" meer om te declareren
RvdS: ook basis GGZ declareerd in consulten toch, dit is het oude denken</v>
      </c>
      <c r="N89" s="21">
        <f>VLOOKUP(F89,'Risicolijst OUD - 20-02'!F:N,9,FALSE)</f>
        <v>0</v>
      </c>
      <c r="O89" s="21">
        <f>VLOOKUP(F89,'Risicolijst OUD - 20-02'!F:O,10,FALSE)</f>
        <v>0</v>
      </c>
    </row>
    <row r="90" spans="1:15" ht="96" x14ac:dyDescent="0.2">
      <c r="A90" s="25" t="s">
        <v>726</v>
      </c>
      <c r="B90" s="32" t="s">
        <v>32</v>
      </c>
      <c r="C90" s="40" t="s">
        <v>32</v>
      </c>
      <c r="D90" s="24"/>
      <c r="E90" s="24"/>
      <c r="F90" s="25" t="s">
        <v>750</v>
      </c>
      <c r="G90" s="25" t="s">
        <v>36</v>
      </c>
      <c r="H90" s="25" t="s">
        <v>730</v>
      </c>
      <c r="I90" s="25"/>
      <c r="J90" s="25" t="s">
        <v>36</v>
      </c>
      <c r="K90" s="25" t="s">
        <v>43</v>
      </c>
      <c r="L90" s="21" t="s">
        <v>465</v>
      </c>
      <c r="M90" s="21" t="str">
        <f>VLOOKUP(F90,'Risicolijst OUD - 20-02'!F:N,8,FALSE)</f>
        <v>Hoe kan profiel niet aansluiten bij zorgvraagzwaarte en wat is dan het risico?</v>
      </c>
      <c r="N90" s="21">
        <f>VLOOKUP(F90,'Risicolijst OUD - 20-02'!F:N,9,FALSE)</f>
        <v>0</v>
      </c>
      <c r="O90" s="21">
        <f>VLOOKUP(F90,'Risicolijst OUD - 20-02'!F:O,10,FALSE)</f>
        <v>0</v>
      </c>
    </row>
    <row r="91" spans="1:15" ht="80" x14ac:dyDescent="0.2">
      <c r="A91" s="25" t="s">
        <v>755</v>
      </c>
      <c r="B91" s="23" t="s">
        <v>32</v>
      </c>
      <c r="C91" s="24"/>
      <c r="D91" s="24"/>
      <c r="E91" s="24"/>
      <c r="F91" s="25" t="s">
        <v>756</v>
      </c>
      <c r="G91" s="25" t="s">
        <v>36</v>
      </c>
      <c r="H91" s="25" t="s">
        <v>758</v>
      </c>
      <c r="I91" s="25" t="s">
        <v>761</v>
      </c>
      <c r="J91" s="25" t="s">
        <v>54</v>
      </c>
      <c r="K91" s="25"/>
      <c r="L91" s="29" t="s">
        <v>465</v>
      </c>
      <c r="M91" s="21" t="str">
        <f>VLOOKUP(F91,'Risicolijst OUD - 20-02'!F:N,8,FALSE)</f>
        <v>EV: graag landelijke afspraken maken over declaratietermijnen
RvdS: eens en reactie termijn verzekeraar</v>
      </c>
      <c r="N91" s="21" t="str">
        <f>VLOOKUP(F91,'Risicolijst OUD - 20-02'!F:N,9,FALSE)</f>
        <v>Aanvullende regelgeving</v>
      </c>
      <c r="O91" s="21">
        <f>VLOOKUP(F91,'Risicolijst OUD - 20-02'!F:O,10,FALSE)</f>
        <v>0</v>
      </c>
    </row>
    <row r="92" spans="1:15" ht="80" x14ac:dyDescent="0.2">
      <c r="A92" s="25" t="s">
        <v>755</v>
      </c>
      <c r="B92" s="23" t="s">
        <v>32</v>
      </c>
      <c r="C92" s="25"/>
      <c r="D92" s="25"/>
      <c r="E92" s="25"/>
      <c r="F92" s="25" t="s">
        <v>765</v>
      </c>
      <c r="G92" s="25" t="s">
        <v>36</v>
      </c>
      <c r="H92" s="25" t="s">
        <v>758</v>
      </c>
      <c r="I92" s="25" t="s">
        <v>761</v>
      </c>
      <c r="J92" s="25" t="s">
        <v>54</v>
      </c>
      <c r="K92" s="25"/>
      <c r="L92" s="29" t="s">
        <v>465</v>
      </c>
      <c r="M92" s="21" t="str">
        <f>VLOOKUP(F92,'Risicolijst OUD - 20-02'!F:N,8,FALSE)</f>
        <v>EV: graag landelijke afspraken maken over declaratietermijnen
RvdS: eens en reactie termijn verzekeraar</v>
      </c>
      <c r="N92" s="21" t="str">
        <f>VLOOKUP(F92,'Risicolijst OUD - 20-02'!F:N,9,FALSE)</f>
        <v>Aanvullende regelgeving</v>
      </c>
      <c r="O92" s="21">
        <f>VLOOKUP(F92,'Risicolijst OUD - 20-02'!F:O,10,FALSE)</f>
        <v>0</v>
      </c>
    </row>
    <row r="93" spans="1:15" ht="48" x14ac:dyDescent="0.2">
      <c r="A93" s="25" t="s">
        <v>136</v>
      </c>
      <c r="B93" s="23" t="s">
        <v>32</v>
      </c>
      <c r="C93" s="25"/>
      <c r="D93" s="25"/>
      <c r="E93" s="25"/>
      <c r="F93" s="38" t="s">
        <v>767</v>
      </c>
      <c r="G93" s="25" t="s">
        <v>36</v>
      </c>
      <c r="H93" s="25" t="s">
        <v>769</v>
      </c>
      <c r="I93" s="25"/>
      <c r="J93" s="25"/>
      <c r="K93" s="25"/>
      <c r="L93" s="29" t="s">
        <v>465</v>
      </c>
      <c r="M93" s="21" t="str">
        <f>VLOOKUP(F93,'Risicolijst OUD - 20-02'!F:N,8,FALSE)</f>
        <v>dubbel</v>
      </c>
      <c r="N93" s="21">
        <f>VLOOKUP(F93,'Risicolijst OUD - 20-02'!F:N,9,FALSE)</f>
        <v>0</v>
      </c>
      <c r="O93" s="21" t="str">
        <f>VLOOKUP(F93,'Risicolijst OUD - 20-02'!F:O,10,FALSE)</f>
        <v>Dubbel. Oneens, ik zie niet in met welke deze dan dubbbel is?</v>
      </c>
    </row>
    <row r="94" spans="1:15" ht="32" x14ac:dyDescent="0.2">
      <c r="A94" s="25" t="s">
        <v>136</v>
      </c>
      <c r="B94" s="23" t="s">
        <v>32</v>
      </c>
      <c r="C94" s="25"/>
      <c r="D94" s="25"/>
      <c r="E94" s="25"/>
      <c r="F94" s="25" t="s">
        <v>776</v>
      </c>
      <c r="G94" s="25"/>
      <c r="H94" s="25"/>
      <c r="I94" s="25" t="s">
        <v>779</v>
      </c>
      <c r="J94" s="25"/>
      <c r="K94" s="25"/>
      <c r="L94" s="29" t="s">
        <v>773</v>
      </c>
      <c r="M94" s="21" t="str">
        <f>VLOOKUP(F94,'Risicolijst OUD - 20-02'!F:N,8,FALSE)</f>
        <v xml:space="preserve">EV: ?? </v>
      </c>
      <c r="N94" s="21">
        <f>VLOOKUP(F94,'Risicolijst OUD - 20-02'!F:N,9,FALSE)</f>
        <v>0</v>
      </c>
      <c r="O94" s="21">
        <f>VLOOKUP(F94,'Risicolijst OUD - 20-02'!F:O,10,FALSE)</f>
        <v>0</v>
      </c>
    </row>
    <row r="95" spans="1:15" ht="32" x14ac:dyDescent="0.2">
      <c r="A95" s="25" t="s">
        <v>136</v>
      </c>
      <c r="B95" s="23" t="s">
        <v>32</v>
      </c>
      <c r="C95" s="25"/>
      <c r="D95" s="25"/>
      <c r="E95" s="25"/>
      <c r="F95" s="25" t="s">
        <v>784</v>
      </c>
      <c r="G95" s="25"/>
      <c r="H95" s="25"/>
      <c r="I95" s="25"/>
      <c r="J95" s="25" t="s">
        <v>36</v>
      </c>
      <c r="K95" s="25" t="s">
        <v>790</v>
      </c>
      <c r="L95" s="29" t="s">
        <v>465</v>
      </c>
      <c r="M95" s="21" t="str">
        <f>VLOOKUP(F95,'Risicolijst OUD - 20-02'!F:N,8,FALSE)</f>
        <v>EV: kun je niet meer beoordelen, er zijn alleen nog behandelconsulten.
RvdS: lijkt me ook gepast gebruik, procesmatig verantwoorden obv taskforce?</v>
      </c>
      <c r="N95" s="21" t="str">
        <f>VLOOKUP(F95,'Risicolijst OUD - 20-02'!F:N,9,FALSE)</f>
        <v xml:space="preserve"> Inbouw in ICT zorgaanbieder</v>
      </c>
      <c r="O95" s="21">
        <f>VLOOKUP(F95,'Risicolijst OUD - 20-02'!F:O,10,FALSE)</f>
        <v>0</v>
      </c>
    </row>
    <row r="96" spans="1:15" ht="48" x14ac:dyDescent="0.2">
      <c r="A96" s="25" t="s">
        <v>136</v>
      </c>
      <c r="B96" s="23" t="s">
        <v>32</v>
      </c>
      <c r="C96" s="25"/>
      <c r="D96" s="25"/>
      <c r="E96" s="25"/>
      <c r="F96" s="25" t="s">
        <v>792</v>
      </c>
      <c r="G96" s="25"/>
      <c r="H96" s="25"/>
      <c r="I96" s="25" t="s">
        <v>796</v>
      </c>
      <c r="J96" s="25"/>
      <c r="K96" s="25"/>
      <c r="L96" s="29" t="s">
        <v>465</v>
      </c>
      <c r="M96" s="21" t="str">
        <f>VLOOKUP(F96,'Risicolijst OUD - 20-02'!F:N,8,FALSE)</f>
        <v>EV: geautomatiseerd</v>
      </c>
      <c r="N96" s="21" t="str">
        <f>VLOOKUP(F96,'Risicolijst OUD - 20-02'!F:N,9,FALSE)</f>
        <v xml:space="preserve"> Inbouw in ICT zorgaanbieder</v>
      </c>
      <c r="O96" s="21">
        <f>VLOOKUP(F96,'Risicolijst OUD - 20-02'!F:O,10,FALSE)</f>
        <v>0</v>
      </c>
    </row>
    <row r="97" spans="1:15" ht="96" x14ac:dyDescent="0.2">
      <c r="A97" s="25" t="s">
        <v>801</v>
      </c>
      <c r="B97" s="25"/>
      <c r="C97" s="23" t="s">
        <v>32</v>
      </c>
      <c r="D97" s="25"/>
      <c r="E97" s="25"/>
      <c r="F97" s="38" t="s">
        <v>803</v>
      </c>
      <c r="G97" s="25" t="s">
        <v>36</v>
      </c>
      <c r="H97" s="25" t="s">
        <v>804</v>
      </c>
      <c r="I97" s="25"/>
      <c r="J97" s="25"/>
      <c r="K97" s="25" t="s">
        <v>43</v>
      </c>
      <c r="L97" s="29" t="s">
        <v>465</v>
      </c>
      <c r="M97" s="21" t="str">
        <f>VLOOKUP(F97,'Risicolijst OUD - 20-02'!F:N,8,FALSE)</f>
        <v>Dubbel.</v>
      </c>
      <c r="N97" s="21">
        <f>VLOOKUP(F97,'Risicolijst OUD - 20-02'!F:N,9,FALSE)</f>
        <v>0</v>
      </c>
      <c r="O97" s="21" t="str">
        <f>VLOOKUP(F97,'Risicolijst OUD - 20-02'!F:O,10,FALSE)</f>
        <v>Dubbel. Eens</v>
      </c>
    </row>
    <row r="98" spans="1:15" ht="96" x14ac:dyDescent="0.2">
      <c r="A98" s="25" t="s">
        <v>801</v>
      </c>
      <c r="B98" s="25"/>
      <c r="C98" s="23" t="s">
        <v>32</v>
      </c>
      <c r="D98" s="25"/>
      <c r="E98" s="25"/>
      <c r="F98" s="38" t="s">
        <v>811</v>
      </c>
      <c r="G98" s="25" t="s">
        <v>36</v>
      </c>
      <c r="H98" s="25" t="s">
        <v>804</v>
      </c>
      <c r="I98" s="25"/>
      <c r="J98" s="25"/>
      <c r="K98" s="25" t="s">
        <v>43</v>
      </c>
      <c r="L98" s="29" t="s">
        <v>465</v>
      </c>
      <c r="M98" s="21" t="str">
        <f>VLOOKUP(F98,'Risicolijst OUD - 20-02'!F:N,8,FALSE)</f>
        <v>Dubbel (regel 59)</v>
      </c>
      <c r="N98" s="21">
        <f>VLOOKUP(F98,'Risicolijst OUD - 20-02'!F:N,9,FALSE)</f>
        <v>0</v>
      </c>
      <c r="O98" s="21" t="str">
        <f>VLOOKUP(F98,'Risicolijst OUD - 20-02'!F:O,10,FALSE)</f>
        <v>Dubbel (regel 59). Alleen eens als hier regel 64 wordt bedoeld ipv 59 en dat 64 behouden blijft</v>
      </c>
    </row>
    <row r="99" spans="1:15" ht="96" x14ac:dyDescent="0.2">
      <c r="A99" s="25" t="s">
        <v>801</v>
      </c>
      <c r="B99" s="25"/>
      <c r="C99" s="23" t="s">
        <v>32</v>
      </c>
      <c r="D99" s="25"/>
      <c r="E99" s="25"/>
      <c r="F99" s="25" t="s">
        <v>819</v>
      </c>
      <c r="G99" s="25" t="s">
        <v>36</v>
      </c>
      <c r="H99" s="25" t="s">
        <v>821</v>
      </c>
      <c r="I99" s="25"/>
      <c r="J99" s="25"/>
      <c r="K99" s="25" t="s">
        <v>43</v>
      </c>
      <c r="L99" s="29" t="s">
        <v>465</v>
      </c>
      <c r="M99" s="21" t="str">
        <f>VLOOKUP(F99,'Risicolijst OUD - 20-02'!F:N,8,FALSE)</f>
        <v>Dubbel
RvdS: minuten = oude denken</v>
      </c>
      <c r="N99" s="21">
        <f>VLOOKUP(F99,'Risicolijst OUD - 20-02'!F:N,9,FALSE)</f>
        <v>0</v>
      </c>
      <c r="O99" s="21" t="str">
        <f>VLOOKUP(F99,'Risicolijst OUD - 20-02'!F:O,10,FALSE)</f>
        <v>Dubbel,  Oneens, ik zie niet in met welke deze dan dubbbel is? Ik vind met ctr f 'toeslag' geen dubbele. Wellicht goed om de verschillende toeslagen in F 111 nog uit te schrijven?</v>
      </c>
    </row>
    <row r="100" spans="1:15" ht="48" x14ac:dyDescent="0.2">
      <c r="A100" s="25" t="s">
        <v>592</v>
      </c>
      <c r="B100" s="23" t="s">
        <v>32</v>
      </c>
      <c r="C100" s="24"/>
      <c r="D100" s="24"/>
      <c r="E100" s="24"/>
      <c r="F100" s="25" t="s">
        <v>825</v>
      </c>
      <c r="G100" s="25" t="s">
        <v>36</v>
      </c>
      <c r="H100" s="25" t="s">
        <v>827</v>
      </c>
      <c r="I100" s="25"/>
      <c r="J100" s="25"/>
      <c r="K100" s="25"/>
      <c r="L100" s="29" t="s">
        <v>465</v>
      </c>
      <c r="M100" s="21" t="str">
        <f>VLOOKUP(F100,'Risicolijst OUD - 20-02'!F:N,8,FALSE)</f>
        <v xml:space="preserve">EV: voorwaarden helder definieren. </v>
      </c>
      <c r="N100" s="21" t="str">
        <f>VLOOKUP(F100,'Risicolijst OUD - 20-02'!F:N,9,FALSE)</f>
        <v>Toelichting regelgeving</v>
      </c>
      <c r="O100" s="21">
        <f>VLOOKUP(F100,'Risicolijst OUD - 20-02'!F:O,10,FALSE)</f>
        <v>0</v>
      </c>
    </row>
    <row r="101" spans="1:15" ht="48" x14ac:dyDescent="0.2">
      <c r="A101" s="25" t="s">
        <v>833</v>
      </c>
      <c r="B101" s="23" t="s">
        <v>32</v>
      </c>
      <c r="C101" s="24"/>
      <c r="D101" s="24"/>
      <c r="E101" s="24"/>
      <c r="F101" s="25" t="s">
        <v>835</v>
      </c>
      <c r="G101" s="25"/>
      <c r="H101" s="25"/>
      <c r="I101" s="25" t="s">
        <v>839</v>
      </c>
      <c r="J101" s="25"/>
      <c r="K101" s="25"/>
      <c r="L101" s="29" t="s">
        <v>465</v>
      </c>
      <c r="M101" s="21" t="str">
        <f>VLOOKUP(F101,'Risicolijst OUD - 20-02'!F:N,8,FALSE)</f>
        <v>EV: geen risico, anders kun je niet declareren
RvdS: komt uit risicolijst HT, hebben we als voorwaarde gesteld voor een factuur die "in 1x goed is", maar of het in dit rijtje hoort?</v>
      </c>
      <c r="N101" s="21" t="str">
        <f>VLOOKUP(F101,'Risicolijst OUD - 20-02'!F:N,9,FALSE)</f>
        <v>Geen risico - geen maatregel nodig</v>
      </c>
      <c r="O101" s="21">
        <f>VLOOKUP(F101,'Risicolijst OUD - 20-02'!F:O,10,FALSE)</f>
        <v>0</v>
      </c>
    </row>
    <row r="102" spans="1:15" ht="64" x14ac:dyDescent="0.2">
      <c r="A102" s="25" t="s">
        <v>843</v>
      </c>
      <c r="B102" s="23" t="s">
        <v>32</v>
      </c>
      <c r="C102" s="24"/>
      <c r="D102" s="24"/>
      <c r="E102" s="24"/>
      <c r="F102" s="25" t="s">
        <v>845</v>
      </c>
      <c r="G102" s="25" t="s">
        <v>36</v>
      </c>
      <c r="H102" s="25" t="s">
        <v>847</v>
      </c>
      <c r="I102" s="25" t="s">
        <v>922</v>
      </c>
      <c r="J102" s="25"/>
      <c r="K102" s="25"/>
      <c r="L102" s="29" t="s">
        <v>465</v>
      </c>
      <c r="M102" s="21" t="str">
        <f>VLOOKUP(F102,'Risicolijst OUD - 20-02'!F:N,8,FALSE)</f>
        <v>EV: geen risico, anders kun je niet declareren
RvdS: komt uit risicolijst HT, hebben we als voorwaarde gesteld voor een factuur die "in 1x goed is", maar of het in dit rijtje hoort?</v>
      </c>
      <c r="N102" s="21" t="str">
        <f>VLOOKUP(F102,'Risicolijst OUD - 20-02'!F:N,9,FALSE)</f>
        <v>Geen risico - geen maatregel nodig</v>
      </c>
      <c r="O102" s="21">
        <f>VLOOKUP(F102,'Risicolijst OUD - 20-02'!F:O,10,FALSE)</f>
        <v>0</v>
      </c>
    </row>
    <row r="103" spans="1:15" ht="80" x14ac:dyDescent="0.2">
      <c r="A103" s="25" t="s">
        <v>852</v>
      </c>
      <c r="B103" s="23" t="s">
        <v>32</v>
      </c>
      <c r="C103" s="24"/>
      <c r="D103" s="24"/>
      <c r="E103" s="24"/>
      <c r="F103" s="25" t="s">
        <v>854</v>
      </c>
      <c r="G103" s="25" t="s">
        <v>36</v>
      </c>
      <c r="H103" s="25" t="s">
        <v>856</v>
      </c>
      <c r="I103" s="25" t="s">
        <v>859</v>
      </c>
      <c r="J103" s="25"/>
      <c r="K103" s="25"/>
      <c r="L103" s="29" t="s">
        <v>465</v>
      </c>
      <c r="M103" s="21" t="str">
        <f>VLOOKUP(F103,'Risicolijst OUD - 20-02'!F:N,8,FALSE)</f>
        <v>EV: nog afspraken over wanneer wel/niet diagnose meeleveren. Iig niet bij diagnostiek en crisis (hoe weet je dat)?. Ook niet bij bGGZ?</v>
      </c>
      <c r="N103" s="21" t="str">
        <f>VLOOKUP(F103,'Risicolijst OUD - 20-02'!F:N,9,FALSE)</f>
        <v>Aanvullende regelgeving</v>
      </c>
      <c r="O103" s="21">
        <f>VLOOKUP(F103,'Risicolijst OUD - 20-02'!F:O,10,FALSE)</f>
        <v>0</v>
      </c>
    </row>
  </sheetData>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04"/>
  <sheetViews>
    <sheetView zoomScale="70" zoomScaleNormal="70" workbookViewId="0">
      <pane xSplit="6" ySplit="3" topLeftCell="G4" activePane="bottomRight" state="frozen"/>
      <selection pane="topRight" activeCell="A64" sqref="A64"/>
      <selection pane="bottomLeft" activeCell="A64" sqref="A64"/>
      <selection pane="bottomRight" activeCell="A64" sqref="A64"/>
    </sheetView>
  </sheetViews>
  <sheetFormatPr baseColWidth="10" defaultColWidth="8.5" defaultRowHeight="15" x14ac:dyDescent="0.2"/>
  <cols>
    <col min="1" max="1" width="21.5" style="21" customWidth="1"/>
    <col min="2" max="2" width="8" style="21" customWidth="1"/>
    <col min="3" max="5" width="3.1640625" style="21" customWidth="1"/>
    <col min="6" max="6" width="63.5" style="21" customWidth="1"/>
    <col min="7" max="7" width="7" style="21" customWidth="1"/>
    <col min="8" max="8" width="43.5" style="21" customWidth="1"/>
    <col min="9" max="9" width="33.5" style="21" customWidth="1"/>
    <col min="10" max="10" width="6.5" style="21" customWidth="1"/>
    <col min="11" max="11" width="33.5" style="21" customWidth="1"/>
    <col min="12" max="12" width="19.5" style="21" customWidth="1"/>
    <col min="13" max="13" width="29" style="21" customWidth="1"/>
    <col min="14" max="16384" width="8.5" style="21"/>
  </cols>
  <sheetData>
    <row r="1" spans="1:13" ht="169.5" customHeight="1" thickBot="1" x14ac:dyDescent="0.25">
      <c r="A1" s="113" t="s">
        <v>0</v>
      </c>
      <c r="B1" s="518" t="s">
        <v>1</v>
      </c>
      <c r="C1" s="519"/>
      <c r="D1" s="519"/>
      <c r="E1" s="519"/>
      <c r="F1" s="520"/>
    </row>
    <row r="2" spans="1:13" ht="16.5" customHeight="1" x14ac:dyDescent="0.2">
      <c r="B2" s="62"/>
      <c r="C2" s="63"/>
      <c r="D2" s="63"/>
      <c r="E2" s="63"/>
      <c r="F2" s="63"/>
    </row>
    <row r="3" spans="1:13" ht="68.25" customHeight="1" x14ac:dyDescent="0.2">
      <c r="A3" s="27" t="s">
        <v>9</v>
      </c>
      <c r="B3" s="28" t="s">
        <v>10</v>
      </c>
      <c r="C3" s="28" t="s">
        <v>11</v>
      </c>
      <c r="D3" s="28" t="s">
        <v>12</v>
      </c>
      <c r="E3" s="28" t="s">
        <v>13</v>
      </c>
      <c r="F3" s="27" t="s">
        <v>863</v>
      </c>
      <c r="G3" s="27" t="s">
        <v>865</v>
      </c>
      <c r="H3" s="27" t="s">
        <v>862</v>
      </c>
      <c r="I3" s="27" t="s">
        <v>866</v>
      </c>
      <c r="J3" s="27" t="s">
        <v>867</v>
      </c>
      <c r="K3" s="27" t="s">
        <v>869</v>
      </c>
      <c r="L3" s="27" t="s">
        <v>870</v>
      </c>
      <c r="M3" s="27" t="s">
        <v>924</v>
      </c>
    </row>
    <row r="4" spans="1:13" ht="144" x14ac:dyDescent="0.2">
      <c r="A4" s="25" t="s">
        <v>31</v>
      </c>
      <c r="B4" s="23" t="s">
        <v>32</v>
      </c>
      <c r="C4" s="24"/>
      <c r="D4" s="23" t="s">
        <v>32</v>
      </c>
      <c r="E4" s="24"/>
      <c r="F4" s="25" t="s">
        <v>33</v>
      </c>
      <c r="G4" s="25" t="s">
        <v>35</v>
      </c>
      <c r="H4" s="25" t="s">
        <v>925</v>
      </c>
      <c r="I4" s="114" t="s">
        <v>40</v>
      </c>
      <c r="J4" s="25" t="s">
        <v>36</v>
      </c>
      <c r="K4" s="25" t="s">
        <v>873</v>
      </c>
      <c r="L4" s="25" t="s">
        <v>45</v>
      </c>
      <c r="M4" s="25"/>
    </row>
    <row r="5" spans="1:13" ht="32" x14ac:dyDescent="0.2">
      <c r="A5" s="25" t="s">
        <v>31</v>
      </c>
      <c r="B5" s="24"/>
      <c r="C5" s="23" t="s">
        <v>32</v>
      </c>
      <c r="D5" s="24"/>
      <c r="E5" s="24"/>
      <c r="F5" s="25" t="s">
        <v>51</v>
      </c>
      <c r="G5" s="25" t="s">
        <v>35</v>
      </c>
      <c r="H5" s="25" t="s">
        <v>55</v>
      </c>
      <c r="I5" s="34" t="s">
        <v>57</v>
      </c>
      <c r="J5" s="25" t="s">
        <v>36</v>
      </c>
      <c r="K5" s="25" t="s">
        <v>386</v>
      </c>
      <c r="L5" s="25" t="s">
        <v>335</v>
      </c>
      <c r="M5" s="25"/>
    </row>
    <row r="6" spans="1:13" ht="160" x14ac:dyDescent="0.2">
      <c r="A6" s="25" t="s">
        <v>31</v>
      </c>
      <c r="B6" s="23" t="s">
        <v>32</v>
      </c>
      <c r="C6" s="24"/>
      <c r="D6" s="24"/>
      <c r="E6" s="24"/>
      <c r="F6" s="25" t="s">
        <v>65</v>
      </c>
      <c r="G6" s="25" t="s">
        <v>35</v>
      </c>
      <c r="H6" s="25" t="s">
        <v>68</v>
      </c>
      <c r="I6" s="25" t="s">
        <v>878</v>
      </c>
      <c r="J6" s="25" t="s">
        <v>36</v>
      </c>
      <c r="K6" s="25" t="s">
        <v>879</v>
      </c>
      <c r="L6" s="25" t="s">
        <v>75</v>
      </c>
      <c r="M6" s="25"/>
    </row>
    <row r="7" spans="1:13" ht="144" x14ac:dyDescent="0.2">
      <c r="A7" s="25" t="s">
        <v>31</v>
      </c>
      <c r="B7" s="23" t="s">
        <v>32</v>
      </c>
      <c r="C7" s="24"/>
      <c r="D7" s="24"/>
      <c r="E7" s="24"/>
      <c r="F7" s="25" t="s">
        <v>77</v>
      </c>
      <c r="G7" s="25" t="s">
        <v>35</v>
      </c>
      <c r="H7" s="25" t="s">
        <v>80</v>
      </c>
      <c r="I7" s="25" t="s">
        <v>881</v>
      </c>
      <c r="J7" s="25" t="s">
        <v>36</v>
      </c>
      <c r="K7" s="25" t="s">
        <v>85</v>
      </c>
      <c r="L7" s="25" t="s">
        <v>88</v>
      </c>
      <c r="M7" s="25"/>
    </row>
    <row r="8" spans="1:13" ht="48" x14ac:dyDescent="0.2">
      <c r="A8" s="115" t="s">
        <v>31</v>
      </c>
      <c r="B8" s="116" t="s">
        <v>32</v>
      </c>
      <c r="C8" s="117"/>
      <c r="D8" s="117"/>
      <c r="E8" s="117"/>
      <c r="F8" s="115" t="s">
        <v>91</v>
      </c>
      <c r="G8" s="115" t="s">
        <v>94</v>
      </c>
      <c r="H8" s="25"/>
      <c r="I8" s="25" t="s">
        <v>230</v>
      </c>
      <c r="J8" s="25" t="s">
        <v>36</v>
      </c>
      <c r="K8" s="25" t="s">
        <v>230</v>
      </c>
      <c r="L8" s="25" t="s">
        <v>230</v>
      </c>
      <c r="M8" s="25"/>
    </row>
    <row r="9" spans="1:13" ht="64" x14ac:dyDescent="0.2">
      <c r="A9" s="25" t="s">
        <v>31</v>
      </c>
      <c r="B9" s="23" t="s">
        <v>32</v>
      </c>
      <c r="C9" s="23" t="s">
        <v>32</v>
      </c>
      <c r="D9" s="24"/>
      <c r="E9" s="24"/>
      <c r="F9" s="25" t="s">
        <v>102</v>
      </c>
      <c r="G9" s="25" t="s">
        <v>35</v>
      </c>
      <c r="H9" s="25" t="s">
        <v>105</v>
      </c>
      <c r="I9" s="25" t="s">
        <v>230</v>
      </c>
      <c r="J9" s="25" t="s">
        <v>36</v>
      </c>
      <c r="K9" s="25" t="s">
        <v>230</v>
      </c>
      <c r="L9" s="25" t="s">
        <v>230</v>
      </c>
      <c r="M9" s="25"/>
    </row>
    <row r="10" spans="1:13" ht="96" x14ac:dyDescent="0.2">
      <c r="A10" s="115" t="s">
        <v>31</v>
      </c>
      <c r="B10" s="116" t="s">
        <v>32</v>
      </c>
      <c r="C10" s="117"/>
      <c r="D10" s="117"/>
      <c r="E10" s="117"/>
      <c r="F10" s="115" t="s">
        <v>115</v>
      </c>
      <c r="G10" s="115" t="s">
        <v>94</v>
      </c>
      <c r="H10" s="25"/>
      <c r="I10" s="114" t="s">
        <v>884</v>
      </c>
      <c r="J10" s="25" t="s">
        <v>36</v>
      </c>
      <c r="K10" s="25" t="s">
        <v>230</v>
      </c>
      <c r="L10" s="25" t="s">
        <v>230</v>
      </c>
      <c r="M10" s="25"/>
    </row>
    <row r="11" spans="1:13" ht="48" x14ac:dyDescent="0.2">
      <c r="A11" s="115" t="s">
        <v>31</v>
      </c>
      <c r="B11" s="116" t="s">
        <v>32</v>
      </c>
      <c r="C11" s="117"/>
      <c r="D11" s="117"/>
      <c r="E11" s="117"/>
      <c r="F11" s="115" t="s">
        <v>125</v>
      </c>
      <c r="G11" s="115" t="s">
        <v>94</v>
      </c>
      <c r="H11" s="25"/>
      <c r="I11" s="114" t="s">
        <v>129</v>
      </c>
      <c r="J11" s="25" t="s">
        <v>36</v>
      </c>
      <c r="K11" s="25" t="s">
        <v>130</v>
      </c>
      <c r="L11" s="25" t="s">
        <v>132</v>
      </c>
      <c r="M11" s="25"/>
    </row>
    <row r="12" spans="1:13" ht="48" x14ac:dyDescent="0.2">
      <c r="A12" s="115" t="s">
        <v>31</v>
      </c>
      <c r="B12" s="116" t="s">
        <v>32</v>
      </c>
      <c r="C12" s="117"/>
      <c r="D12" s="117"/>
      <c r="E12" s="117"/>
      <c r="F12" s="115" t="s">
        <v>137</v>
      </c>
      <c r="G12" s="115" t="s">
        <v>94</v>
      </c>
      <c r="H12" s="25"/>
      <c r="I12" s="114" t="s">
        <v>129</v>
      </c>
      <c r="J12" s="25" t="s">
        <v>36</v>
      </c>
      <c r="K12" s="25" t="s">
        <v>130</v>
      </c>
      <c r="L12" s="25" t="s">
        <v>132</v>
      </c>
      <c r="M12" s="25"/>
    </row>
    <row r="13" spans="1:13" ht="112" x14ac:dyDescent="0.2">
      <c r="A13" s="25" t="s">
        <v>31</v>
      </c>
      <c r="B13" s="23"/>
      <c r="C13" s="23" t="s">
        <v>32</v>
      </c>
      <c r="D13" s="24"/>
      <c r="E13" s="24"/>
      <c r="F13" s="25" t="s">
        <v>143</v>
      </c>
      <c r="G13" s="25" t="s">
        <v>35</v>
      </c>
      <c r="H13" s="25" t="s">
        <v>155</v>
      </c>
      <c r="I13" s="25" t="s">
        <v>561</v>
      </c>
      <c r="J13" s="25" t="s">
        <v>36</v>
      </c>
      <c r="K13" s="25" t="s">
        <v>58</v>
      </c>
      <c r="L13" s="25" t="s">
        <v>151</v>
      </c>
      <c r="M13" s="25"/>
    </row>
    <row r="14" spans="1:13" ht="112" x14ac:dyDescent="0.2">
      <c r="A14" s="25" t="s">
        <v>31</v>
      </c>
      <c r="B14" s="23" t="s">
        <v>32</v>
      </c>
      <c r="C14" s="23"/>
      <c r="D14" s="24"/>
      <c r="E14" s="24"/>
      <c r="F14" s="25" t="s">
        <v>887</v>
      </c>
      <c r="G14" s="25" t="s">
        <v>35</v>
      </c>
      <c r="H14" s="25" t="s">
        <v>155</v>
      </c>
      <c r="I14" s="25" t="s">
        <v>158</v>
      </c>
      <c r="J14" s="25" t="s">
        <v>36</v>
      </c>
      <c r="K14" s="25" t="s">
        <v>160</v>
      </c>
      <c r="L14" s="25" t="s">
        <v>161</v>
      </c>
      <c r="M14" s="25"/>
    </row>
    <row r="15" spans="1:13" ht="112" x14ac:dyDescent="0.2">
      <c r="A15" s="25" t="s">
        <v>31</v>
      </c>
      <c r="B15" s="23" t="s">
        <v>32</v>
      </c>
      <c r="C15" s="24"/>
      <c r="D15" s="24"/>
      <c r="E15" s="24"/>
      <c r="F15" s="25" t="s">
        <v>163</v>
      </c>
      <c r="G15" s="25" t="s">
        <v>35</v>
      </c>
      <c r="H15" s="25" t="s">
        <v>155</v>
      </c>
      <c r="I15" s="25" t="s">
        <v>167</v>
      </c>
      <c r="J15" s="25" t="s">
        <v>36</v>
      </c>
      <c r="K15" s="25" t="s">
        <v>160</v>
      </c>
      <c r="L15" s="25" t="s">
        <v>167</v>
      </c>
      <c r="M15" s="25"/>
    </row>
    <row r="16" spans="1:13" ht="128" x14ac:dyDescent="0.2">
      <c r="A16" s="115" t="s">
        <v>31</v>
      </c>
      <c r="B16" s="117"/>
      <c r="C16" s="116" t="s">
        <v>32</v>
      </c>
      <c r="D16" s="117"/>
      <c r="E16" s="117"/>
      <c r="F16" s="115" t="s">
        <v>170</v>
      </c>
      <c r="G16" s="115" t="s">
        <v>94</v>
      </c>
      <c r="H16" s="25"/>
      <c r="I16" s="25" t="s">
        <v>151</v>
      </c>
      <c r="J16" s="25" t="s">
        <v>36</v>
      </c>
      <c r="K16" s="25" t="s">
        <v>386</v>
      </c>
      <c r="L16" s="25" t="s">
        <v>151</v>
      </c>
      <c r="M16" s="25"/>
    </row>
    <row r="17" spans="1:13" ht="96" x14ac:dyDescent="0.2">
      <c r="A17" s="25" t="s">
        <v>31</v>
      </c>
      <c r="B17" s="23" t="s">
        <v>32</v>
      </c>
      <c r="C17" s="24"/>
      <c r="D17" s="24"/>
      <c r="E17" s="24"/>
      <c r="F17" s="25" t="s">
        <v>178</v>
      </c>
      <c r="G17" s="25" t="s">
        <v>35</v>
      </c>
      <c r="H17" s="25" t="s">
        <v>179</v>
      </c>
      <c r="I17" s="114" t="s">
        <v>182</v>
      </c>
      <c r="J17" s="25" t="s">
        <v>36</v>
      </c>
      <c r="K17" s="25" t="s">
        <v>58</v>
      </c>
      <c r="L17" s="25" t="s">
        <v>184</v>
      </c>
      <c r="M17" s="25"/>
    </row>
    <row r="18" spans="1:13" ht="96" x14ac:dyDescent="0.2">
      <c r="A18" s="25" t="s">
        <v>31</v>
      </c>
      <c r="B18" s="23" t="s">
        <v>32</v>
      </c>
      <c r="C18" s="22"/>
      <c r="D18" s="24"/>
      <c r="E18" s="24"/>
      <c r="F18" s="25" t="s">
        <v>186</v>
      </c>
      <c r="G18" s="25" t="s">
        <v>35</v>
      </c>
      <c r="H18" s="25" t="s">
        <v>179</v>
      </c>
      <c r="I18" s="114" t="s">
        <v>182</v>
      </c>
      <c r="J18" s="25" t="s">
        <v>36</v>
      </c>
      <c r="K18" s="25" t="s">
        <v>58</v>
      </c>
      <c r="L18" s="25" t="s">
        <v>184</v>
      </c>
      <c r="M18" s="25"/>
    </row>
    <row r="19" spans="1:13" ht="32" x14ac:dyDescent="0.2">
      <c r="A19" s="25" t="s">
        <v>31</v>
      </c>
      <c r="B19" s="23" t="s">
        <v>32</v>
      </c>
      <c r="C19" s="23" t="s">
        <v>32</v>
      </c>
      <c r="D19" s="24"/>
      <c r="E19" s="24"/>
      <c r="F19" s="25" t="s">
        <v>894</v>
      </c>
      <c r="G19" s="25" t="s">
        <v>35</v>
      </c>
      <c r="H19" s="25" t="s">
        <v>192</v>
      </c>
      <c r="I19" s="34" t="s">
        <v>195</v>
      </c>
      <c r="J19" s="25" t="s">
        <v>36</v>
      </c>
      <c r="K19" s="34" t="s">
        <v>195</v>
      </c>
      <c r="L19" s="34" t="s">
        <v>195</v>
      </c>
      <c r="M19" s="25"/>
    </row>
    <row r="20" spans="1:13" ht="80" x14ac:dyDescent="0.2">
      <c r="A20" s="25" t="s">
        <v>31</v>
      </c>
      <c r="B20" s="24"/>
      <c r="C20" s="24"/>
      <c r="D20" s="23" t="s">
        <v>32</v>
      </c>
      <c r="E20" s="24"/>
      <c r="F20" s="25" t="s">
        <v>202</v>
      </c>
      <c r="G20" s="25" t="s">
        <v>35</v>
      </c>
      <c r="H20" s="25" t="s">
        <v>205</v>
      </c>
      <c r="I20" s="25" t="s">
        <v>208</v>
      </c>
      <c r="J20" s="25" t="s">
        <v>36</v>
      </c>
      <c r="K20" s="25" t="s">
        <v>210</v>
      </c>
      <c r="L20" s="25" t="s">
        <v>210</v>
      </c>
      <c r="M20" s="25"/>
    </row>
    <row r="21" spans="1:13" ht="80" x14ac:dyDescent="0.2">
      <c r="A21" s="25" t="s">
        <v>31</v>
      </c>
      <c r="B21" s="24"/>
      <c r="C21" s="24"/>
      <c r="D21" s="23" t="s">
        <v>32</v>
      </c>
      <c r="E21" s="24"/>
      <c r="F21" s="25" t="s">
        <v>216</v>
      </c>
      <c r="G21" s="25" t="s">
        <v>35</v>
      </c>
      <c r="H21" s="25" t="s">
        <v>219</v>
      </c>
      <c r="I21" s="25" t="s">
        <v>221</v>
      </c>
      <c r="J21" s="25" t="s">
        <v>36</v>
      </c>
      <c r="K21" s="25" t="s">
        <v>210</v>
      </c>
      <c r="L21" s="25" t="s">
        <v>210</v>
      </c>
      <c r="M21" s="25"/>
    </row>
    <row r="22" spans="1:13" ht="32" x14ac:dyDescent="0.2">
      <c r="A22" s="115" t="s">
        <v>31</v>
      </c>
      <c r="B22" s="116" t="s">
        <v>32</v>
      </c>
      <c r="C22" s="117"/>
      <c r="D22" s="117"/>
      <c r="E22" s="117"/>
      <c r="F22" s="115" t="s">
        <v>224</v>
      </c>
      <c r="G22" s="115" t="s">
        <v>94</v>
      </c>
      <c r="H22" s="25"/>
      <c r="I22" s="25" t="s">
        <v>228</v>
      </c>
      <c r="J22" s="25" t="s">
        <v>36</v>
      </c>
      <c r="K22" s="25" t="s">
        <v>230</v>
      </c>
      <c r="L22" s="25" t="s">
        <v>230</v>
      </c>
      <c r="M22" s="25"/>
    </row>
    <row r="23" spans="1:13" ht="96" x14ac:dyDescent="0.2">
      <c r="A23" s="115" t="s">
        <v>31</v>
      </c>
      <c r="B23" s="116" t="s">
        <v>32</v>
      </c>
      <c r="C23" s="117"/>
      <c r="D23" s="117"/>
      <c r="E23" s="117"/>
      <c r="F23" s="115" t="s">
        <v>234</v>
      </c>
      <c r="G23" s="115" t="s">
        <v>94</v>
      </c>
      <c r="H23" s="25"/>
      <c r="I23" s="25" t="s">
        <v>237</v>
      </c>
      <c r="J23" s="25" t="s">
        <v>36</v>
      </c>
      <c r="K23" s="25" t="s">
        <v>239</v>
      </c>
      <c r="L23" s="25" t="s">
        <v>210</v>
      </c>
      <c r="M23" s="25"/>
    </row>
    <row r="24" spans="1:13" ht="48" x14ac:dyDescent="0.2">
      <c r="A24" s="115" t="s">
        <v>31</v>
      </c>
      <c r="B24" s="116" t="s">
        <v>32</v>
      </c>
      <c r="C24" s="117"/>
      <c r="D24" s="117"/>
      <c r="E24" s="117"/>
      <c r="F24" s="115" t="s">
        <v>243</v>
      </c>
      <c r="G24" s="115" t="s">
        <v>94</v>
      </c>
      <c r="H24" s="25"/>
      <c r="I24" s="25" t="s">
        <v>248</v>
      </c>
      <c r="J24" s="25" t="s">
        <v>36</v>
      </c>
      <c r="K24" s="25" t="s">
        <v>230</v>
      </c>
      <c r="L24" s="25" t="s">
        <v>230</v>
      </c>
      <c r="M24" s="25"/>
    </row>
    <row r="25" spans="1:13" ht="48" x14ac:dyDescent="0.2">
      <c r="A25" s="25" t="s">
        <v>31</v>
      </c>
      <c r="B25" s="23" t="s">
        <v>32</v>
      </c>
      <c r="C25" s="24"/>
      <c r="D25" s="24"/>
      <c r="E25" s="24"/>
      <c r="F25" s="25" t="s">
        <v>252</v>
      </c>
      <c r="G25" s="25" t="s">
        <v>35</v>
      </c>
      <c r="H25" s="25" t="s">
        <v>254</v>
      </c>
      <c r="I25" s="25" t="s">
        <v>248</v>
      </c>
      <c r="J25" s="25" t="s">
        <v>36</v>
      </c>
      <c r="K25" s="25" t="s">
        <v>248</v>
      </c>
      <c r="L25" s="25" t="s">
        <v>248</v>
      </c>
      <c r="M25" s="25"/>
    </row>
    <row r="26" spans="1:13" ht="128" x14ac:dyDescent="0.2">
      <c r="A26" s="25" t="s">
        <v>31</v>
      </c>
      <c r="B26" s="23" t="s">
        <v>32</v>
      </c>
      <c r="C26" s="24"/>
      <c r="D26" s="24"/>
      <c r="E26" s="24"/>
      <c r="F26" s="25" t="s">
        <v>256</v>
      </c>
      <c r="G26" s="25" t="s">
        <v>35</v>
      </c>
      <c r="H26" s="25" t="s">
        <v>258</v>
      </c>
      <c r="I26" s="25" t="s">
        <v>260</v>
      </c>
      <c r="J26" s="25" t="s">
        <v>36</v>
      </c>
      <c r="K26" s="25" t="s">
        <v>262</v>
      </c>
      <c r="L26" s="25" t="s">
        <v>132</v>
      </c>
      <c r="M26" s="25"/>
    </row>
    <row r="27" spans="1:13" ht="80" x14ac:dyDescent="0.2">
      <c r="A27" s="25" t="s">
        <v>31</v>
      </c>
      <c r="B27" s="23" t="s">
        <v>32</v>
      </c>
      <c r="C27" s="24"/>
      <c r="D27" s="24"/>
      <c r="E27" s="24"/>
      <c r="F27" s="25" t="s">
        <v>265</v>
      </c>
      <c r="G27" s="25" t="s">
        <v>35</v>
      </c>
      <c r="H27" s="114" t="s">
        <v>268</v>
      </c>
      <c r="I27" s="25" t="s">
        <v>270</v>
      </c>
      <c r="J27" s="25" t="s">
        <v>36</v>
      </c>
      <c r="K27" s="25" t="s">
        <v>271</v>
      </c>
      <c r="L27" s="25" t="s">
        <v>272</v>
      </c>
      <c r="M27" s="25"/>
    </row>
    <row r="28" spans="1:13" ht="169.5" customHeight="1" x14ac:dyDescent="0.2">
      <c r="A28" s="25" t="s">
        <v>31</v>
      </c>
      <c r="B28" s="23" t="s">
        <v>32</v>
      </c>
      <c r="C28" s="24"/>
      <c r="D28" s="24"/>
      <c r="E28" s="24"/>
      <c r="F28" s="25" t="s">
        <v>274</v>
      </c>
      <c r="G28" s="25" t="s">
        <v>35</v>
      </c>
      <c r="H28" s="25" t="s">
        <v>276</v>
      </c>
      <c r="I28" s="25" t="s">
        <v>278</v>
      </c>
      <c r="J28" s="25" t="s">
        <v>36</v>
      </c>
      <c r="K28" s="25" t="s">
        <v>262</v>
      </c>
      <c r="L28" s="25" t="s">
        <v>132</v>
      </c>
      <c r="M28" s="25"/>
    </row>
    <row r="29" spans="1:13" ht="147" customHeight="1" x14ac:dyDescent="0.2">
      <c r="A29" s="25" t="s">
        <v>31</v>
      </c>
      <c r="B29" s="23" t="s">
        <v>32</v>
      </c>
      <c r="C29" s="24"/>
      <c r="D29" s="24"/>
      <c r="E29" s="24"/>
      <c r="F29" s="25" t="s">
        <v>282</v>
      </c>
      <c r="G29" s="25" t="s">
        <v>35</v>
      </c>
      <c r="H29" s="25" t="s">
        <v>276</v>
      </c>
      <c r="I29" s="25" t="s">
        <v>278</v>
      </c>
      <c r="J29" s="25" t="s">
        <v>36</v>
      </c>
      <c r="K29" s="25" t="s">
        <v>262</v>
      </c>
      <c r="L29" s="25" t="s">
        <v>132</v>
      </c>
      <c r="M29" s="25"/>
    </row>
    <row r="30" spans="1:13" ht="171" customHeight="1" x14ac:dyDescent="0.2">
      <c r="A30" s="25" t="s">
        <v>31</v>
      </c>
      <c r="B30" s="23"/>
      <c r="C30" s="23" t="s">
        <v>32</v>
      </c>
      <c r="D30" s="24"/>
      <c r="E30" s="24"/>
      <c r="F30" s="25" t="s">
        <v>286</v>
      </c>
      <c r="G30" s="25" t="s">
        <v>35</v>
      </c>
      <c r="H30" s="114" t="s">
        <v>289</v>
      </c>
      <c r="I30" s="25" t="s">
        <v>291</v>
      </c>
      <c r="J30" s="25" t="s">
        <v>36</v>
      </c>
      <c r="K30" s="25" t="s">
        <v>58</v>
      </c>
      <c r="L30" s="25" t="s">
        <v>132</v>
      </c>
      <c r="M30" s="25"/>
    </row>
    <row r="31" spans="1:13" s="35" customFormat="1" ht="198" customHeight="1" x14ac:dyDescent="0.2">
      <c r="A31" s="25" t="s">
        <v>295</v>
      </c>
      <c r="B31" s="23" t="s">
        <v>32</v>
      </c>
      <c r="C31" s="25"/>
      <c r="D31" s="25"/>
      <c r="E31" s="25"/>
      <c r="F31" s="25" t="s">
        <v>296</v>
      </c>
      <c r="G31" s="25" t="s">
        <v>35</v>
      </c>
      <c r="H31" s="34" t="s">
        <v>298</v>
      </c>
      <c r="I31" s="34" t="s">
        <v>301</v>
      </c>
      <c r="J31" s="25" t="s">
        <v>36</v>
      </c>
      <c r="K31" s="25" t="s">
        <v>311</v>
      </c>
      <c r="L31" s="25" t="s">
        <v>75</v>
      </c>
      <c r="M31" s="34"/>
    </row>
    <row r="32" spans="1:13" s="35" customFormat="1" ht="64" x14ac:dyDescent="0.2">
      <c r="A32" s="25" t="s">
        <v>295</v>
      </c>
      <c r="B32" s="23" t="s">
        <v>32</v>
      </c>
      <c r="C32" s="24"/>
      <c r="D32" s="24"/>
      <c r="E32" s="24"/>
      <c r="F32" s="25" t="s">
        <v>309</v>
      </c>
      <c r="G32" s="115" t="s">
        <v>94</v>
      </c>
      <c r="H32" s="118"/>
      <c r="I32" s="34" t="s">
        <v>310</v>
      </c>
      <c r="J32" s="25" t="s">
        <v>36</v>
      </c>
      <c r="K32" s="25" t="s">
        <v>311</v>
      </c>
      <c r="L32" s="25" t="s">
        <v>75</v>
      </c>
      <c r="M32" s="34"/>
    </row>
    <row r="33" spans="1:13" s="35" customFormat="1" ht="64" x14ac:dyDescent="0.2">
      <c r="A33" s="25" t="s">
        <v>295</v>
      </c>
      <c r="B33" s="24"/>
      <c r="C33" s="24"/>
      <c r="D33" s="24"/>
      <c r="E33" s="23" t="s">
        <v>32</v>
      </c>
      <c r="F33" s="25" t="s">
        <v>315</v>
      </c>
      <c r="G33" s="115" t="s">
        <v>94</v>
      </c>
      <c r="H33" s="34"/>
      <c r="I33" s="34" t="s">
        <v>317</v>
      </c>
      <c r="J33" s="25" t="s">
        <v>36</v>
      </c>
      <c r="K33" s="25" t="s">
        <v>904</v>
      </c>
      <c r="L33" s="25" t="s">
        <v>132</v>
      </c>
      <c r="M33" s="34"/>
    </row>
    <row r="34" spans="1:13" s="35" customFormat="1" ht="48" x14ac:dyDescent="0.2">
      <c r="A34" s="25" t="s">
        <v>295</v>
      </c>
      <c r="B34" s="23" t="s">
        <v>32</v>
      </c>
      <c r="C34" s="24"/>
      <c r="D34" s="24"/>
      <c r="E34" s="24"/>
      <c r="F34" s="25" t="s">
        <v>323</v>
      </c>
      <c r="G34" s="25" t="s">
        <v>35</v>
      </c>
      <c r="H34" s="34" t="s">
        <v>325</v>
      </c>
      <c r="I34" s="34" t="s">
        <v>326</v>
      </c>
      <c r="J34" s="25" t="s">
        <v>36</v>
      </c>
      <c r="K34" s="34" t="s">
        <v>327</v>
      </c>
      <c r="L34" s="25" t="s">
        <v>327</v>
      </c>
      <c r="M34" s="34"/>
    </row>
    <row r="35" spans="1:13" s="35" customFormat="1" ht="32" x14ac:dyDescent="0.2">
      <c r="A35" s="25" t="s">
        <v>295</v>
      </c>
      <c r="B35" s="24"/>
      <c r="C35" s="23" t="s">
        <v>32</v>
      </c>
      <c r="D35" s="24"/>
      <c r="E35" s="24"/>
      <c r="F35" s="25" t="s">
        <v>330</v>
      </c>
      <c r="G35" s="115" t="s">
        <v>94</v>
      </c>
      <c r="H35" s="34"/>
      <c r="I35" s="34" t="s">
        <v>333</v>
      </c>
      <c r="J35" s="25" t="s">
        <v>36</v>
      </c>
      <c r="K35" s="25" t="s">
        <v>58</v>
      </c>
      <c r="L35" s="25" t="s">
        <v>335</v>
      </c>
      <c r="M35" s="34"/>
    </row>
    <row r="36" spans="1:13" s="35" customFormat="1" ht="48" x14ac:dyDescent="0.2">
      <c r="A36" s="25" t="s">
        <v>295</v>
      </c>
      <c r="B36" s="24"/>
      <c r="C36" s="24"/>
      <c r="D36" s="23" t="s">
        <v>32</v>
      </c>
      <c r="E36" s="24"/>
      <c r="F36" s="25" t="s">
        <v>337</v>
      </c>
      <c r="G36" s="25" t="s">
        <v>35</v>
      </c>
      <c r="H36" s="25" t="s">
        <v>205</v>
      </c>
      <c r="I36" s="34" t="s">
        <v>339</v>
      </c>
      <c r="J36" s="25" t="s">
        <v>36</v>
      </c>
      <c r="K36" s="25" t="s">
        <v>340</v>
      </c>
      <c r="L36" s="25" t="s">
        <v>132</v>
      </c>
      <c r="M36" s="34"/>
    </row>
    <row r="37" spans="1:13" s="35" customFormat="1" ht="78.75" customHeight="1" x14ac:dyDescent="0.2">
      <c r="A37" s="25" t="s">
        <v>295</v>
      </c>
      <c r="B37" s="23" t="s">
        <v>32</v>
      </c>
      <c r="C37" s="24"/>
      <c r="D37" s="24"/>
      <c r="E37" s="24"/>
      <c r="F37" s="25" t="s">
        <v>343</v>
      </c>
      <c r="G37" s="25" t="s">
        <v>35</v>
      </c>
      <c r="H37" s="119" t="s">
        <v>344</v>
      </c>
      <c r="I37" s="34" t="s">
        <v>346</v>
      </c>
      <c r="J37" s="25" t="s">
        <v>36</v>
      </c>
      <c r="K37" s="25" t="s">
        <v>348</v>
      </c>
      <c r="L37" s="25" t="s">
        <v>349</v>
      </c>
      <c r="M37" s="34"/>
    </row>
    <row r="38" spans="1:13" s="35" customFormat="1" ht="48" x14ac:dyDescent="0.2">
      <c r="A38" s="25" t="s">
        <v>295</v>
      </c>
      <c r="B38" s="24"/>
      <c r="C38" s="23" t="s">
        <v>32</v>
      </c>
      <c r="D38" s="24"/>
      <c r="E38" s="23" t="s">
        <v>32</v>
      </c>
      <c r="F38" s="25" t="s">
        <v>316</v>
      </c>
      <c r="G38" s="115" t="s">
        <v>94</v>
      </c>
      <c r="H38" s="34"/>
      <c r="I38" s="34" t="s">
        <v>352</v>
      </c>
      <c r="J38" s="25" t="s">
        <v>36</v>
      </c>
      <c r="K38" s="25" t="s">
        <v>353</v>
      </c>
      <c r="L38" s="25" t="s">
        <v>354</v>
      </c>
      <c r="M38" s="34"/>
    </row>
    <row r="39" spans="1:13" s="29" customFormat="1" ht="80" x14ac:dyDescent="0.2">
      <c r="A39" s="25" t="s">
        <v>358</v>
      </c>
      <c r="B39" s="23" t="s">
        <v>32</v>
      </c>
      <c r="C39" s="24"/>
      <c r="D39" s="24"/>
      <c r="E39" s="24"/>
      <c r="F39" s="25" t="s">
        <v>359</v>
      </c>
      <c r="G39" s="25" t="s">
        <v>35</v>
      </c>
      <c r="H39" s="25" t="s">
        <v>360</v>
      </c>
      <c r="I39" s="25" t="s">
        <v>361</v>
      </c>
      <c r="J39" s="25" t="s">
        <v>36</v>
      </c>
      <c r="K39" s="25" t="s">
        <v>364</v>
      </c>
      <c r="L39" s="25" t="s">
        <v>367</v>
      </c>
      <c r="M39" s="25" t="s">
        <v>926</v>
      </c>
    </row>
    <row r="40" spans="1:13" s="29" customFormat="1" ht="80" x14ac:dyDescent="0.2">
      <c r="A40" s="25" t="s">
        <v>358</v>
      </c>
      <c r="B40" s="24"/>
      <c r="C40" s="24"/>
      <c r="D40" s="23" t="s">
        <v>32</v>
      </c>
      <c r="E40" s="24"/>
      <c r="F40" s="25" t="s">
        <v>369</v>
      </c>
      <c r="G40" s="115" t="s">
        <v>94</v>
      </c>
      <c r="H40" s="25"/>
      <c r="I40" s="25" t="s">
        <v>371</v>
      </c>
      <c r="J40" s="25" t="s">
        <v>36</v>
      </c>
      <c r="K40" s="25" t="s">
        <v>364</v>
      </c>
      <c r="L40" s="25" t="s">
        <v>367</v>
      </c>
      <c r="M40" s="25" t="s">
        <v>927</v>
      </c>
    </row>
    <row r="41" spans="1:13" s="29" customFormat="1" ht="80" x14ac:dyDescent="0.2">
      <c r="A41" s="25" t="s">
        <v>358</v>
      </c>
      <c r="B41" s="24"/>
      <c r="C41" s="24"/>
      <c r="D41" s="23" t="s">
        <v>32</v>
      </c>
      <c r="E41" s="24"/>
      <c r="F41" s="25" t="s">
        <v>376</v>
      </c>
      <c r="G41" s="25" t="s">
        <v>35</v>
      </c>
      <c r="H41" s="25" t="s">
        <v>360</v>
      </c>
      <c r="I41" s="25" t="s">
        <v>361</v>
      </c>
      <c r="J41" s="25" t="s">
        <v>36</v>
      </c>
      <c r="K41" s="25" t="s">
        <v>364</v>
      </c>
      <c r="L41" s="25" t="s">
        <v>367</v>
      </c>
      <c r="M41" s="25" t="s">
        <v>927</v>
      </c>
    </row>
    <row r="42" spans="1:13" s="29" customFormat="1" ht="32" x14ac:dyDescent="0.2">
      <c r="A42" s="25" t="s">
        <v>358</v>
      </c>
      <c r="B42" s="24"/>
      <c r="C42" s="23" t="s">
        <v>32</v>
      </c>
      <c r="D42" s="24"/>
      <c r="E42" s="24"/>
      <c r="F42" s="25" t="s">
        <v>381</v>
      </c>
      <c r="G42" s="115" t="s">
        <v>94</v>
      </c>
      <c r="H42" s="25"/>
      <c r="I42" s="114" t="s">
        <v>383</v>
      </c>
      <c r="J42" s="25" t="s">
        <v>36</v>
      </c>
      <c r="K42" s="25" t="s">
        <v>386</v>
      </c>
      <c r="L42" s="25" t="s">
        <v>335</v>
      </c>
      <c r="M42" s="25" t="s">
        <v>928</v>
      </c>
    </row>
    <row r="43" spans="1:13" s="29" customFormat="1" ht="80" x14ac:dyDescent="0.2">
      <c r="A43" s="25" t="s">
        <v>358</v>
      </c>
      <c r="B43" s="23" t="s">
        <v>32</v>
      </c>
      <c r="C43" s="24"/>
      <c r="D43" s="24"/>
      <c r="E43" s="24"/>
      <c r="F43" s="25" t="s">
        <v>389</v>
      </c>
      <c r="G43" s="115" t="s">
        <v>94</v>
      </c>
      <c r="H43" s="25"/>
      <c r="I43" s="25" t="s">
        <v>391</v>
      </c>
      <c r="J43" s="25" t="s">
        <v>36</v>
      </c>
      <c r="K43" s="25" t="s">
        <v>364</v>
      </c>
      <c r="L43" s="25" t="s">
        <v>75</v>
      </c>
      <c r="M43" s="25"/>
    </row>
    <row r="44" spans="1:13" s="29" customFormat="1" ht="144" x14ac:dyDescent="0.2">
      <c r="A44" s="25" t="s">
        <v>394</v>
      </c>
      <c r="B44" s="23" t="s">
        <v>32</v>
      </c>
      <c r="C44" s="24"/>
      <c r="D44" s="24"/>
      <c r="E44" s="24"/>
      <c r="F44" s="25" t="s">
        <v>395</v>
      </c>
      <c r="G44" s="25" t="s">
        <v>35</v>
      </c>
      <c r="H44" s="25" t="s">
        <v>398</v>
      </c>
      <c r="I44" s="25" t="s">
        <v>400</v>
      </c>
      <c r="J44" s="25" t="s">
        <v>36</v>
      </c>
      <c r="K44" s="25" t="s">
        <v>403</v>
      </c>
      <c r="L44" s="25" t="s">
        <v>367</v>
      </c>
      <c r="M44" s="25" t="s">
        <v>929</v>
      </c>
    </row>
    <row r="45" spans="1:13" s="29" customFormat="1" ht="128" x14ac:dyDescent="0.2">
      <c r="A45" s="25" t="s">
        <v>394</v>
      </c>
      <c r="B45" s="24"/>
      <c r="C45" s="23" t="s">
        <v>32</v>
      </c>
      <c r="D45" s="24"/>
      <c r="E45" s="24"/>
      <c r="F45" s="25" t="s">
        <v>407</v>
      </c>
      <c r="G45" s="25" t="s">
        <v>35</v>
      </c>
      <c r="H45" s="25" t="s">
        <v>409</v>
      </c>
      <c r="I45" s="25" t="s">
        <v>270</v>
      </c>
      <c r="J45" s="25" t="s">
        <v>36</v>
      </c>
      <c r="K45" s="25" t="s">
        <v>58</v>
      </c>
      <c r="L45" s="25" t="s">
        <v>413</v>
      </c>
      <c r="M45" s="25" t="s">
        <v>929</v>
      </c>
    </row>
    <row r="46" spans="1:13" s="29" customFormat="1" ht="64" x14ac:dyDescent="0.2">
      <c r="A46" s="25" t="s">
        <v>394</v>
      </c>
      <c r="B46" s="23" t="s">
        <v>32</v>
      </c>
      <c r="C46" s="24"/>
      <c r="D46" s="24"/>
      <c r="E46" s="24"/>
      <c r="F46" s="25" t="s">
        <v>421</v>
      </c>
      <c r="G46" s="25" t="s">
        <v>35</v>
      </c>
      <c r="H46" s="25" t="s">
        <v>423</v>
      </c>
      <c r="I46" s="25" t="s">
        <v>424</v>
      </c>
      <c r="J46" s="25" t="s">
        <v>36</v>
      </c>
      <c r="K46" s="25" t="s">
        <v>425</v>
      </c>
      <c r="L46" s="25" t="s">
        <v>427</v>
      </c>
      <c r="M46" s="25" t="s">
        <v>929</v>
      </c>
    </row>
    <row r="47" spans="1:13" s="29" customFormat="1" ht="51.75" customHeight="1" x14ac:dyDescent="0.2">
      <c r="A47" s="25" t="s">
        <v>394</v>
      </c>
      <c r="B47" s="23" t="s">
        <v>32</v>
      </c>
      <c r="C47" s="24"/>
      <c r="D47" s="24"/>
      <c r="E47" s="24"/>
      <c r="F47" s="25" t="s">
        <v>430</v>
      </c>
      <c r="G47" s="115" t="s">
        <v>94</v>
      </c>
      <c r="H47" s="25"/>
      <c r="I47" s="25" t="s">
        <v>432</v>
      </c>
      <c r="J47" s="25" t="s">
        <v>36</v>
      </c>
      <c r="K47" s="25" t="s">
        <v>433</v>
      </c>
      <c r="L47" s="25" t="s">
        <v>367</v>
      </c>
      <c r="M47" s="25"/>
    </row>
    <row r="48" spans="1:13" s="29" customFormat="1" ht="80" x14ac:dyDescent="0.2">
      <c r="A48" s="25" t="s">
        <v>394</v>
      </c>
      <c r="B48" s="23" t="s">
        <v>32</v>
      </c>
      <c r="C48" s="23" t="s">
        <v>32</v>
      </c>
      <c r="D48" s="24"/>
      <c r="E48" s="24"/>
      <c r="F48" s="25" t="s">
        <v>436</v>
      </c>
      <c r="G48" s="25" t="s">
        <v>35</v>
      </c>
      <c r="H48" s="25" t="s">
        <v>438</v>
      </c>
      <c r="I48" s="25" t="s">
        <v>440</v>
      </c>
      <c r="J48" s="25" t="s">
        <v>36</v>
      </c>
      <c r="K48" s="25" t="s">
        <v>441</v>
      </c>
      <c r="L48" s="25" t="s">
        <v>442</v>
      </c>
      <c r="M48" s="25"/>
    </row>
    <row r="49" spans="1:13" s="29" customFormat="1" ht="112" x14ac:dyDescent="0.2">
      <c r="A49" s="25" t="s">
        <v>444</v>
      </c>
      <c r="B49" s="23" t="s">
        <v>32</v>
      </c>
      <c r="C49" s="24"/>
      <c r="D49" s="24"/>
      <c r="E49" s="24"/>
      <c r="F49" s="25" t="s">
        <v>445</v>
      </c>
      <c r="G49" s="115" t="s">
        <v>94</v>
      </c>
      <c r="H49" s="25"/>
      <c r="I49" s="25" t="s">
        <v>906</v>
      </c>
      <c r="J49" s="25" t="s">
        <v>36</v>
      </c>
      <c r="K49" s="114" t="s">
        <v>907</v>
      </c>
      <c r="L49" s="25" t="s">
        <v>449</v>
      </c>
      <c r="M49" s="25"/>
    </row>
    <row r="50" spans="1:13" s="29" customFormat="1" ht="64" x14ac:dyDescent="0.2">
      <c r="A50" s="25" t="s">
        <v>444</v>
      </c>
      <c r="B50" s="23" t="s">
        <v>32</v>
      </c>
      <c r="C50" s="25"/>
      <c r="D50" s="25"/>
      <c r="E50" s="25"/>
      <c r="F50" s="25" t="s">
        <v>453</v>
      </c>
      <c r="G50" s="115" t="s">
        <v>94</v>
      </c>
      <c r="H50" s="25"/>
      <c r="I50" s="25"/>
      <c r="J50" s="25" t="s">
        <v>36</v>
      </c>
      <c r="K50" s="114" t="s">
        <v>454</v>
      </c>
      <c r="L50" s="25" t="s">
        <v>456</v>
      </c>
      <c r="M50" s="25"/>
    </row>
    <row r="51" spans="1:13" s="29" customFormat="1" ht="144" x14ac:dyDescent="0.2">
      <c r="A51" s="25" t="s">
        <v>444</v>
      </c>
      <c r="B51" s="23" t="s">
        <v>32</v>
      </c>
      <c r="C51" s="25"/>
      <c r="D51" s="25"/>
      <c r="E51" s="25"/>
      <c r="F51" s="25" t="s">
        <v>459</v>
      </c>
      <c r="G51" s="115" t="s">
        <v>94</v>
      </c>
      <c r="H51" s="25"/>
      <c r="I51" s="25" t="s">
        <v>461</v>
      </c>
      <c r="J51" s="25" t="s">
        <v>36</v>
      </c>
      <c r="K51" s="25" t="s">
        <v>403</v>
      </c>
      <c r="L51" s="25" t="s">
        <v>367</v>
      </c>
      <c r="M51" s="25"/>
    </row>
    <row r="52" spans="1:13" s="29" customFormat="1" ht="112" x14ac:dyDescent="0.2">
      <c r="A52" s="25" t="s">
        <v>467</v>
      </c>
      <c r="B52" s="23" t="s">
        <v>32</v>
      </c>
      <c r="C52" s="25"/>
      <c r="D52" s="25"/>
      <c r="E52" s="25"/>
      <c r="F52" s="25" t="s">
        <v>468</v>
      </c>
      <c r="G52" s="25" t="s">
        <v>35</v>
      </c>
      <c r="H52" s="25" t="s">
        <v>471</v>
      </c>
      <c r="I52" s="120" t="s">
        <v>474</v>
      </c>
      <c r="J52" s="120" t="s">
        <v>36</v>
      </c>
      <c r="K52" s="120" t="s">
        <v>475</v>
      </c>
      <c r="L52" s="120" t="s">
        <v>475</v>
      </c>
      <c r="M52" s="25"/>
    </row>
    <row r="53" spans="1:13" s="29" customFormat="1" ht="48" x14ac:dyDescent="0.2">
      <c r="A53" s="25" t="s">
        <v>467</v>
      </c>
      <c r="B53" s="23" t="s">
        <v>32</v>
      </c>
      <c r="C53" s="25"/>
      <c r="D53" s="25"/>
      <c r="E53" s="25"/>
      <c r="F53" s="25" t="s">
        <v>908</v>
      </c>
      <c r="G53" s="115" t="s">
        <v>94</v>
      </c>
      <c r="H53" s="25"/>
      <c r="I53" s="25" t="s">
        <v>478</v>
      </c>
      <c r="J53" s="25" t="s">
        <v>36</v>
      </c>
      <c r="K53" s="25" t="s">
        <v>930</v>
      </c>
      <c r="L53" s="25" t="s">
        <v>367</v>
      </c>
      <c r="M53" s="25"/>
    </row>
    <row r="54" spans="1:13" s="100" customFormat="1" ht="32" x14ac:dyDescent="0.2">
      <c r="A54" s="121" t="s">
        <v>467</v>
      </c>
      <c r="B54" s="22" t="s">
        <v>32</v>
      </c>
      <c r="C54" s="121"/>
      <c r="D54" s="121"/>
      <c r="E54" s="121"/>
      <c r="F54" s="121" t="s">
        <v>482</v>
      </c>
      <c r="G54" s="115" t="s">
        <v>94</v>
      </c>
      <c r="H54" s="121" t="s">
        <v>484</v>
      </c>
      <c r="I54" s="121"/>
      <c r="J54" s="121"/>
      <c r="K54" s="121"/>
      <c r="L54" s="121"/>
      <c r="M54" s="121" t="s">
        <v>931</v>
      </c>
    </row>
    <row r="55" spans="1:13" s="29" customFormat="1" ht="64" x14ac:dyDescent="0.2">
      <c r="A55" s="25" t="s">
        <v>467</v>
      </c>
      <c r="B55" s="23" t="s">
        <v>32</v>
      </c>
      <c r="C55" s="25"/>
      <c r="D55" s="25"/>
      <c r="E55" s="25"/>
      <c r="F55" s="25" t="s">
        <v>487</v>
      </c>
      <c r="G55" s="115" t="s">
        <v>94</v>
      </c>
      <c r="H55" s="25"/>
      <c r="I55" s="25" t="s">
        <v>488</v>
      </c>
      <c r="J55" s="25" t="s">
        <v>36</v>
      </c>
      <c r="K55" s="25" t="s">
        <v>489</v>
      </c>
      <c r="L55" s="25" t="s">
        <v>367</v>
      </c>
      <c r="M55" s="25"/>
    </row>
    <row r="56" spans="1:13" s="29" customFormat="1" ht="32" x14ac:dyDescent="0.2">
      <c r="A56" s="25" t="s">
        <v>467</v>
      </c>
      <c r="B56" s="23"/>
      <c r="C56" s="23" t="s">
        <v>32</v>
      </c>
      <c r="D56" s="25"/>
      <c r="E56" s="25"/>
      <c r="F56" s="25" t="s">
        <v>491</v>
      </c>
      <c r="G56" s="115" t="s">
        <v>94</v>
      </c>
      <c r="H56" s="25"/>
      <c r="I56" s="25"/>
      <c r="J56" s="25" t="s">
        <v>36</v>
      </c>
      <c r="K56" s="25" t="s">
        <v>58</v>
      </c>
      <c r="L56" s="25" t="s">
        <v>492</v>
      </c>
      <c r="M56" s="25"/>
    </row>
    <row r="57" spans="1:13" s="29" customFormat="1" ht="160" x14ac:dyDescent="0.2">
      <c r="A57" s="25" t="s">
        <v>467</v>
      </c>
      <c r="B57" s="23" t="s">
        <v>32</v>
      </c>
      <c r="C57" s="25"/>
      <c r="D57" s="25"/>
      <c r="E57" s="25"/>
      <c r="F57" s="25" t="s">
        <v>910</v>
      </c>
      <c r="G57" s="25" t="s">
        <v>35</v>
      </c>
      <c r="H57" s="25" t="s">
        <v>495</v>
      </c>
      <c r="I57" s="25" t="s">
        <v>498</v>
      </c>
      <c r="J57" s="25" t="s">
        <v>36</v>
      </c>
      <c r="K57" s="25" t="s">
        <v>501</v>
      </c>
      <c r="L57" s="25" t="s">
        <v>449</v>
      </c>
      <c r="M57" s="25"/>
    </row>
    <row r="58" spans="1:13" s="29" customFormat="1" ht="89.25" customHeight="1" x14ac:dyDescent="0.2">
      <c r="A58" s="25" t="s">
        <v>507</v>
      </c>
      <c r="B58" s="24"/>
      <c r="C58" s="23" t="s">
        <v>32</v>
      </c>
      <c r="D58" s="24"/>
      <c r="E58" s="24"/>
      <c r="F58" s="25" t="s">
        <v>508</v>
      </c>
      <c r="G58" s="115" t="s">
        <v>94</v>
      </c>
      <c r="H58" s="25"/>
      <c r="I58" s="25"/>
      <c r="J58" s="25" t="s">
        <v>36</v>
      </c>
      <c r="K58" s="25" t="s">
        <v>509</v>
      </c>
      <c r="L58" s="25" t="s">
        <v>456</v>
      </c>
      <c r="M58" s="25"/>
    </row>
    <row r="59" spans="1:13" s="29" customFormat="1" ht="112" x14ac:dyDescent="0.2">
      <c r="A59" s="25" t="s">
        <v>507</v>
      </c>
      <c r="B59" s="23" t="s">
        <v>32</v>
      </c>
      <c r="C59" s="24"/>
      <c r="D59" s="24"/>
      <c r="E59" s="24"/>
      <c r="F59" s="25" t="s">
        <v>513</v>
      </c>
      <c r="G59" s="115" t="s">
        <v>94</v>
      </c>
      <c r="H59" s="25"/>
      <c r="I59" s="25" t="s">
        <v>515</v>
      </c>
      <c r="J59" s="25" t="s">
        <v>36</v>
      </c>
      <c r="K59" s="25" t="s">
        <v>518</v>
      </c>
      <c r="L59" s="25" t="s">
        <v>449</v>
      </c>
      <c r="M59" s="25"/>
    </row>
    <row r="60" spans="1:13" s="29" customFormat="1" ht="48" x14ac:dyDescent="0.2">
      <c r="A60" s="25" t="s">
        <v>507</v>
      </c>
      <c r="B60" s="23" t="s">
        <v>32</v>
      </c>
      <c r="C60" s="24"/>
      <c r="D60" s="24"/>
      <c r="E60" s="24"/>
      <c r="F60" s="25" t="s">
        <v>523</v>
      </c>
      <c r="G60" s="115" t="s">
        <v>94</v>
      </c>
      <c r="H60" s="25"/>
      <c r="I60" s="25" t="s">
        <v>525</v>
      </c>
      <c r="J60" s="25" t="s">
        <v>36</v>
      </c>
      <c r="K60" s="25" t="s">
        <v>528</v>
      </c>
      <c r="L60" s="25" t="s">
        <v>449</v>
      </c>
      <c r="M60" s="25"/>
    </row>
    <row r="61" spans="1:13" s="29" customFormat="1" ht="64" x14ac:dyDescent="0.2">
      <c r="A61" s="25" t="s">
        <v>507</v>
      </c>
      <c r="B61" s="23" t="s">
        <v>32</v>
      </c>
      <c r="C61" s="24"/>
      <c r="D61" s="24"/>
      <c r="E61" s="24"/>
      <c r="F61" s="25" t="s">
        <v>932</v>
      </c>
      <c r="G61" s="115" t="s">
        <v>94</v>
      </c>
      <c r="H61" s="25"/>
      <c r="I61" s="114" t="s">
        <v>534</v>
      </c>
      <c r="J61" s="25" t="s">
        <v>36</v>
      </c>
      <c r="K61" s="25" t="s">
        <v>509</v>
      </c>
      <c r="L61" s="25" t="s">
        <v>456</v>
      </c>
      <c r="M61" s="25"/>
    </row>
    <row r="62" spans="1:13" s="29" customFormat="1" ht="64" x14ac:dyDescent="0.2">
      <c r="A62" s="25" t="s">
        <v>539</v>
      </c>
      <c r="B62" s="23" t="s">
        <v>32</v>
      </c>
      <c r="C62" s="24"/>
      <c r="D62" s="24"/>
      <c r="E62" s="24"/>
      <c r="F62" s="25" t="s">
        <v>540</v>
      </c>
      <c r="G62" s="25" t="s">
        <v>35</v>
      </c>
      <c r="H62" s="25" t="s">
        <v>543</v>
      </c>
      <c r="I62" s="34" t="s">
        <v>545</v>
      </c>
      <c r="J62" s="25" t="s">
        <v>36</v>
      </c>
      <c r="K62" s="25" t="s">
        <v>547</v>
      </c>
      <c r="L62" s="25" t="s">
        <v>549</v>
      </c>
      <c r="M62" s="25"/>
    </row>
    <row r="63" spans="1:13" s="29" customFormat="1" ht="64" x14ac:dyDescent="0.2">
      <c r="A63" s="25" t="s">
        <v>539</v>
      </c>
      <c r="B63" s="23" t="s">
        <v>32</v>
      </c>
      <c r="C63" s="24"/>
      <c r="D63" s="24"/>
      <c r="E63" s="24"/>
      <c r="F63" s="25" t="s">
        <v>551</v>
      </c>
      <c r="G63" s="25" t="s">
        <v>35</v>
      </c>
      <c r="H63" s="25" t="s">
        <v>543</v>
      </c>
      <c r="I63" s="25" t="s">
        <v>553</v>
      </c>
      <c r="J63" s="25" t="s">
        <v>36</v>
      </c>
      <c r="K63" s="25" t="s">
        <v>555</v>
      </c>
      <c r="L63" s="25" t="s">
        <v>549</v>
      </c>
      <c r="M63" s="25"/>
    </row>
    <row r="64" spans="1:13" s="29" customFormat="1" ht="64" x14ac:dyDescent="0.2">
      <c r="A64" s="25" t="s">
        <v>539</v>
      </c>
      <c r="B64" s="23" t="s">
        <v>32</v>
      </c>
      <c r="C64" s="24"/>
      <c r="D64" s="24"/>
      <c r="E64" s="24"/>
      <c r="F64" s="25" t="s">
        <v>556</v>
      </c>
      <c r="G64" s="25" t="s">
        <v>35</v>
      </c>
      <c r="H64" s="25" t="s">
        <v>543</v>
      </c>
      <c r="I64" s="25" t="s">
        <v>553</v>
      </c>
      <c r="J64" s="25" t="s">
        <v>36</v>
      </c>
      <c r="K64" s="25" t="s">
        <v>558</v>
      </c>
      <c r="L64" s="25" t="s">
        <v>549</v>
      </c>
      <c r="M64" s="25"/>
    </row>
    <row r="65" spans="1:13" s="29" customFormat="1" ht="64" x14ac:dyDescent="0.2">
      <c r="A65" s="25" t="s">
        <v>539</v>
      </c>
      <c r="B65" s="25"/>
      <c r="C65" s="23" t="s">
        <v>32</v>
      </c>
      <c r="D65" s="25"/>
      <c r="E65" s="25"/>
      <c r="F65" s="25" t="s">
        <v>559</v>
      </c>
      <c r="G65" s="25" t="s">
        <v>35</v>
      </c>
      <c r="H65" s="25" t="s">
        <v>543</v>
      </c>
      <c r="I65" s="25" t="s">
        <v>561</v>
      </c>
      <c r="J65" s="25" t="s">
        <v>36</v>
      </c>
      <c r="K65" s="25" t="s">
        <v>58</v>
      </c>
      <c r="L65" s="25" t="s">
        <v>151</v>
      </c>
      <c r="M65" s="25" t="s">
        <v>933</v>
      </c>
    </row>
    <row r="66" spans="1:13" s="29" customFormat="1" ht="96" x14ac:dyDescent="0.2">
      <c r="A66" s="25" t="s">
        <v>539</v>
      </c>
      <c r="B66" s="23" t="s">
        <v>32</v>
      </c>
      <c r="C66" s="25"/>
      <c r="D66" s="25"/>
      <c r="E66" s="25"/>
      <c r="F66" s="25" t="s">
        <v>565</v>
      </c>
      <c r="G66" s="25" t="s">
        <v>35</v>
      </c>
      <c r="H66" s="25" t="s">
        <v>543</v>
      </c>
      <c r="I66" s="25" t="s">
        <v>158</v>
      </c>
      <c r="J66" s="25" t="s">
        <v>36</v>
      </c>
      <c r="K66" s="25" t="s">
        <v>160</v>
      </c>
      <c r="L66" s="25" t="s">
        <v>161</v>
      </c>
      <c r="M66" s="25" t="s">
        <v>933</v>
      </c>
    </row>
    <row r="67" spans="1:13" s="29" customFormat="1" ht="64" x14ac:dyDescent="0.2">
      <c r="A67" s="25" t="s">
        <v>539</v>
      </c>
      <c r="B67" s="23" t="s">
        <v>32</v>
      </c>
      <c r="C67" s="25"/>
      <c r="D67" s="25"/>
      <c r="E67" s="25"/>
      <c r="F67" s="25" t="s">
        <v>570</v>
      </c>
      <c r="G67" s="25" t="s">
        <v>35</v>
      </c>
      <c r="H67" s="25" t="s">
        <v>543</v>
      </c>
      <c r="I67" s="25" t="s">
        <v>167</v>
      </c>
      <c r="J67" s="25" t="s">
        <v>36</v>
      </c>
      <c r="K67" s="25" t="s">
        <v>160</v>
      </c>
      <c r="L67" s="25" t="s">
        <v>167</v>
      </c>
      <c r="M67" s="25" t="s">
        <v>933</v>
      </c>
    </row>
    <row r="68" spans="1:13" s="29" customFormat="1" ht="80" x14ac:dyDescent="0.2">
      <c r="A68" s="25" t="s">
        <v>539</v>
      </c>
      <c r="B68" s="23" t="s">
        <v>32</v>
      </c>
      <c r="C68" s="25"/>
      <c r="D68" s="25"/>
      <c r="E68" s="25"/>
      <c r="F68" s="25" t="s">
        <v>575</v>
      </c>
      <c r="G68" s="25" t="s">
        <v>35</v>
      </c>
      <c r="H68" s="25" t="s">
        <v>578</v>
      </c>
      <c r="I68" s="25" t="s">
        <v>553</v>
      </c>
      <c r="J68" s="25" t="s">
        <v>36</v>
      </c>
      <c r="K68" s="34" t="s">
        <v>580</v>
      </c>
      <c r="L68" s="34" t="s">
        <v>582</v>
      </c>
      <c r="M68" s="25"/>
    </row>
    <row r="69" spans="1:13" s="29" customFormat="1" ht="96" x14ac:dyDescent="0.2">
      <c r="A69" s="25" t="s">
        <v>539</v>
      </c>
      <c r="B69" s="23" t="s">
        <v>32</v>
      </c>
      <c r="C69" s="25"/>
      <c r="D69" s="25"/>
      <c r="E69" s="25"/>
      <c r="F69" s="25" t="s">
        <v>593</v>
      </c>
      <c r="G69" s="25" t="s">
        <v>35</v>
      </c>
      <c r="H69" s="25" t="s">
        <v>596</v>
      </c>
      <c r="I69" s="25" t="s">
        <v>598</v>
      </c>
      <c r="J69" s="25" t="s">
        <v>36</v>
      </c>
      <c r="K69" s="34" t="s">
        <v>600</v>
      </c>
      <c r="L69" s="25" t="s">
        <v>602</v>
      </c>
      <c r="M69" s="25"/>
    </row>
    <row r="70" spans="1:13" s="29" customFormat="1" ht="80" x14ac:dyDescent="0.2">
      <c r="A70" s="25" t="s">
        <v>539</v>
      </c>
      <c r="B70" s="23" t="s">
        <v>32</v>
      </c>
      <c r="C70" s="25"/>
      <c r="D70" s="25"/>
      <c r="E70" s="25"/>
      <c r="F70" s="25" t="s">
        <v>605</v>
      </c>
      <c r="G70" s="25" t="s">
        <v>35</v>
      </c>
      <c r="H70" s="25" t="s">
        <v>596</v>
      </c>
      <c r="I70" s="25" t="s">
        <v>917</v>
      </c>
      <c r="J70" s="25" t="s">
        <v>36</v>
      </c>
      <c r="K70" s="25" t="s">
        <v>58</v>
      </c>
      <c r="L70" s="25" t="s">
        <v>602</v>
      </c>
      <c r="M70" s="25"/>
    </row>
    <row r="71" spans="1:13" s="29" customFormat="1" ht="32" x14ac:dyDescent="0.2">
      <c r="A71" s="25" t="s">
        <v>539</v>
      </c>
      <c r="B71" s="23" t="s">
        <v>32</v>
      </c>
      <c r="C71" s="25"/>
      <c r="D71" s="25"/>
      <c r="E71" s="25"/>
      <c r="F71" s="25" t="s">
        <v>584</v>
      </c>
      <c r="G71" s="25" t="s">
        <v>35</v>
      </c>
      <c r="H71" s="25" t="s">
        <v>586</v>
      </c>
      <c r="I71" s="25" t="s">
        <v>587</v>
      </c>
      <c r="J71" s="25" t="s">
        <v>36</v>
      </c>
      <c r="K71" s="25" t="s">
        <v>589</v>
      </c>
      <c r="L71" s="25" t="s">
        <v>590</v>
      </c>
      <c r="M71" s="25"/>
    </row>
    <row r="72" spans="1:13" s="29" customFormat="1" ht="144" x14ac:dyDescent="0.2">
      <c r="A72" s="25" t="s">
        <v>611</v>
      </c>
      <c r="B72" s="24"/>
      <c r="C72" s="23" t="s">
        <v>32</v>
      </c>
      <c r="D72" s="23" t="s">
        <v>32</v>
      </c>
      <c r="E72" s="24"/>
      <c r="F72" s="25" t="s">
        <v>612</v>
      </c>
      <c r="G72" s="25" t="s">
        <v>35</v>
      </c>
      <c r="H72" s="25" t="s">
        <v>614</v>
      </c>
      <c r="I72" s="114" t="s">
        <v>40</v>
      </c>
      <c r="J72" s="25" t="s">
        <v>36</v>
      </c>
      <c r="K72" s="25" t="s">
        <v>618</v>
      </c>
      <c r="L72" s="25" t="s">
        <v>45</v>
      </c>
      <c r="M72" s="25"/>
    </row>
    <row r="73" spans="1:13" s="29" customFormat="1" ht="144" x14ac:dyDescent="0.2">
      <c r="A73" s="25" t="s">
        <v>611</v>
      </c>
      <c r="B73" s="24"/>
      <c r="C73" s="23" t="s">
        <v>32</v>
      </c>
      <c r="D73" s="23" t="s">
        <v>32</v>
      </c>
      <c r="E73" s="24"/>
      <c r="F73" s="25" t="s">
        <v>620</v>
      </c>
      <c r="G73" s="25" t="s">
        <v>35</v>
      </c>
      <c r="H73" s="25" t="s">
        <v>614</v>
      </c>
      <c r="I73" s="114" t="s">
        <v>622</v>
      </c>
      <c r="J73" s="25" t="s">
        <v>36</v>
      </c>
      <c r="K73" s="25" t="s">
        <v>623</v>
      </c>
      <c r="L73" s="25" t="s">
        <v>45</v>
      </c>
      <c r="M73" s="25"/>
    </row>
    <row r="74" spans="1:13" s="29" customFormat="1" ht="144" x14ac:dyDescent="0.2">
      <c r="A74" s="25" t="s">
        <v>611</v>
      </c>
      <c r="B74" s="24"/>
      <c r="C74" s="23" t="s">
        <v>32</v>
      </c>
      <c r="D74" s="23" t="s">
        <v>32</v>
      </c>
      <c r="E74" s="24"/>
      <c r="F74" s="25" t="s">
        <v>625</v>
      </c>
      <c r="G74" s="25" t="s">
        <v>35</v>
      </c>
      <c r="H74" s="25" t="s">
        <v>614</v>
      </c>
      <c r="I74" s="114" t="s">
        <v>627</v>
      </c>
      <c r="J74" s="25" t="s">
        <v>36</v>
      </c>
      <c r="K74" s="25" t="s">
        <v>628</v>
      </c>
      <c r="L74" s="25" t="s">
        <v>45</v>
      </c>
      <c r="M74" s="25"/>
    </row>
    <row r="75" spans="1:13" s="29" customFormat="1" ht="64" x14ac:dyDescent="0.2">
      <c r="A75" s="25" t="s">
        <v>611</v>
      </c>
      <c r="B75" s="23" t="s">
        <v>32</v>
      </c>
      <c r="C75" s="24"/>
      <c r="D75" s="24"/>
      <c r="E75" s="24"/>
      <c r="F75" s="25" t="s">
        <v>630</v>
      </c>
      <c r="G75" s="25" t="s">
        <v>35</v>
      </c>
      <c r="H75" s="25" t="s">
        <v>192</v>
      </c>
      <c r="I75" s="114" t="s">
        <v>633</v>
      </c>
      <c r="J75" s="25" t="s">
        <v>36</v>
      </c>
      <c r="K75" s="25" t="s">
        <v>58</v>
      </c>
      <c r="L75" s="25" t="s">
        <v>637</v>
      </c>
      <c r="M75" s="25"/>
    </row>
    <row r="76" spans="1:13" s="29" customFormat="1" ht="64" x14ac:dyDescent="0.2">
      <c r="A76" s="25" t="s">
        <v>611</v>
      </c>
      <c r="B76" s="23" t="s">
        <v>32</v>
      </c>
      <c r="C76" s="24"/>
      <c r="D76" s="24"/>
      <c r="E76" s="24"/>
      <c r="F76" s="25" t="s">
        <v>638</v>
      </c>
      <c r="G76" s="25" t="s">
        <v>35</v>
      </c>
      <c r="H76" s="25" t="s">
        <v>192</v>
      </c>
      <c r="I76" s="114" t="s">
        <v>633</v>
      </c>
      <c r="J76" s="25" t="s">
        <v>36</v>
      </c>
      <c r="K76" s="25" t="s">
        <v>58</v>
      </c>
      <c r="L76" s="25" t="s">
        <v>637</v>
      </c>
      <c r="M76" s="25"/>
    </row>
    <row r="77" spans="1:13" s="29" customFormat="1" ht="111" customHeight="1" x14ac:dyDescent="0.2">
      <c r="A77" s="25" t="s">
        <v>611</v>
      </c>
      <c r="B77" s="23" t="s">
        <v>32</v>
      </c>
      <c r="C77" s="24"/>
      <c r="D77" s="23" t="s">
        <v>32</v>
      </c>
      <c r="E77" s="24"/>
      <c r="F77" s="25" t="s">
        <v>642</v>
      </c>
      <c r="G77" s="25" t="s">
        <v>35</v>
      </c>
      <c r="H77" s="25" t="s">
        <v>192</v>
      </c>
      <c r="I77" s="114" t="s">
        <v>645</v>
      </c>
      <c r="J77" s="25" t="s">
        <v>36</v>
      </c>
      <c r="K77" s="25" t="s">
        <v>58</v>
      </c>
      <c r="L77" s="25" t="s">
        <v>590</v>
      </c>
      <c r="M77" s="25"/>
    </row>
    <row r="78" spans="1:13" s="29" customFormat="1" ht="208" x14ac:dyDescent="0.2">
      <c r="A78" s="25" t="s">
        <v>611</v>
      </c>
      <c r="B78" s="23" t="s">
        <v>32</v>
      </c>
      <c r="C78" s="24"/>
      <c r="D78" s="24"/>
      <c r="E78" s="24"/>
      <c r="F78" s="25" t="s">
        <v>651</v>
      </c>
      <c r="G78" s="25" t="s">
        <v>35</v>
      </c>
      <c r="H78" s="25" t="s">
        <v>653</v>
      </c>
      <c r="I78" s="25" t="s">
        <v>654</v>
      </c>
      <c r="J78" s="25" t="s">
        <v>36</v>
      </c>
      <c r="K78" s="25" t="s">
        <v>655</v>
      </c>
      <c r="L78" s="25" t="s">
        <v>637</v>
      </c>
      <c r="M78" s="25"/>
    </row>
    <row r="79" spans="1:13" s="29" customFormat="1" ht="52.5" customHeight="1" x14ac:dyDescent="0.2">
      <c r="A79" s="25" t="s">
        <v>611</v>
      </c>
      <c r="B79" s="23" t="s">
        <v>32</v>
      </c>
      <c r="C79" s="24"/>
      <c r="D79" s="24"/>
      <c r="E79" s="24"/>
      <c r="F79" s="25" t="s">
        <v>658</v>
      </c>
      <c r="G79" s="25" t="s">
        <v>35</v>
      </c>
      <c r="H79" s="25" t="s">
        <v>660</v>
      </c>
      <c r="I79" s="114" t="s">
        <v>662</v>
      </c>
      <c r="J79" s="25" t="s">
        <v>36</v>
      </c>
      <c r="K79" s="25" t="s">
        <v>665</v>
      </c>
      <c r="L79" s="25" t="s">
        <v>280</v>
      </c>
      <c r="M79" s="25"/>
    </row>
    <row r="80" spans="1:13" s="29" customFormat="1" ht="112" x14ac:dyDescent="0.2">
      <c r="A80" s="25" t="s">
        <v>669</v>
      </c>
      <c r="B80" s="23" t="s">
        <v>32</v>
      </c>
      <c r="C80" s="24"/>
      <c r="D80" s="24"/>
      <c r="E80" s="24"/>
      <c r="F80" s="25" t="s">
        <v>670</v>
      </c>
      <c r="G80" s="115" t="s">
        <v>94</v>
      </c>
      <c r="H80" s="25"/>
      <c r="I80" s="25" t="s">
        <v>672</v>
      </c>
      <c r="J80" s="25" t="s">
        <v>36</v>
      </c>
      <c r="K80" s="25" t="s">
        <v>674</v>
      </c>
      <c r="L80" s="25" t="s">
        <v>132</v>
      </c>
      <c r="M80" s="25" t="s">
        <v>934</v>
      </c>
    </row>
    <row r="81" spans="1:13" s="29" customFormat="1" ht="18.75" customHeight="1" x14ac:dyDescent="0.2">
      <c r="A81" s="25" t="s">
        <v>669</v>
      </c>
      <c r="B81" s="23" t="s">
        <v>32</v>
      </c>
      <c r="C81" s="25"/>
      <c r="D81" s="25"/>
      <c r="E81" s="25"/>
      <c r="F81" s="25" t="s">
        <v>918</v>
      </c>
      <c r="G81" s="115" t="s">
        <v>94</v>
      </c>
      <c r="H81" s="34"/>
      <c r="I81" s="25" t="s">
        <v>680</v>
      </c>
      <c r="J81" s="25" t="s">
        <v>36</v>
      </c>
      <c r="K81" s="25" t="s">
        <v>674</v>
      </c>
      <c r="L81" s="25" t="s">
        <v>132</v>
      </c>
      <c r="M81" s="25" t="s">
        <v>935</v>
      </c>
    </row>
    <row r="82" spans="1:13" s="29" customFormat="1" ht="112" x14ac:dyDescent="0.2">
      <c r="A82" s="25" t="s">
        <v>683</v>
      </c>
      <c r="B82" s="23" t="s">
        <v>32</v>
      </c>
      <c r="C82" s="24"/>
      <c r="D82" s="24"/>
      <c r="E82" s="24"/>
      <c r="F82" s="25" t="s">
        <v>684</v>
      </c>
      <c r="G82" s="25" t="s">
        <v>35</v>
      </c>
      <c r="H82" s="25" t="s">
        <v>685</v>
      </c>
      <c r="I82" s="25" t="s">
        <v>687</v>
      </c>
      <c r="J82" s="25" t="s">
        <v>36</v>
      </c>
      <c r="K82" s="25" t="s">
        <v>690</v>
      </c>
      <c r="L82" s="25" t="s">
        <v>280</v>
      </c>
      <c r="M82" s="25"/>
    </row>
    <row r="83" spans="1:13" s="29" customFormat="1" ht="64" x14ac:dyDescent="0.2">
      <c r="A83" s="25" t="s">
        <v>683</v>
      </c>
      <c r="B83" s="23" t="s">
        <v>32</v>
      </c>
      <c r="C83" s="24"/>
      <c r="D83" s="24"/>
      <c r="E83" s="24"/>
      <c r="F83" s="25" t="s">
        <v>695</v>
      </c>
      <c r="G83" s="25" t="s">
        <v>35</v>
      </c>
      <c r="H83" s="25" t="s">
        <v>685</v>
      </c>
      <c r="I83" s="25" t="s">
        <v>697</v>
      </c>
      <c r="J83" s="25" t="s">
        <v>36</v>
      </c>
      <c r="K83" s="25" t="s">
        <v>698</v>
      </c>
      <c r="L83" s="25" t="s">
        <v>280</v>
      </c>
      <c r="M83" s="25"/>
    </row>
    <row r="84" spans="1:13" s="29" customFormat="1" ht="64" x14ac:dyDescent="0.2">
      <c r="A84" s="25" t="s">
        <v>683</v>
      </c>
      <c r="B84" s="24"/>
      <c r="C84" s="24"/>
      <c r="D84" s="23" t="s">
        <v>32</v>
      </c>
      <c r="E84" s="24"/>
      <c r="F84" s="25" t="s">
        <v>701</v>
      </c>
      <c r="G84" s="25" t="s">
        <v>35</v>
      </c>
      <c r="H84" s="25" t="s">
        <v>704</v>
      </c>
      <c r="I84" s="25" t="s">
        <v>697</v>
      </c>
      <c r="J84" s="25" t="s">
        <v>36</v>
      </c>
      <c r="K84" s="25" t="s">
        <v>707</v>
      </c>
      <c r="L84" s="25" t="s">
        <v>132</v>
      </c>
      <c r="M84" s="25"/>
    </row>
    <row r="85" spans="1:13" s="100" customFormat="1" ht="48" x14ac:dyDescent="0.2">
      <c r="A85" s="121" t="s">
        <v>683</v>
      </c>
      <c r="B85" s="122"/>
      <c r="C85" s="122"/>
      <c r="D85" s="22" t="s">
        <v>32</v>
      </c>
      <c r="E85" s="122"/>
      <c r="F85" s="121" t="s">
        <v>709</v>
      </c>
      <c r="G85" s="25" t="s">
        <v>35</v>
      </c>
      <c r="H85" s="34" t="s">
        <v>710</v>
      </c>
      <c r="I85" s="34" t="s">
        <v>697</v>
      </c>
      <c r="J85" s="34" t="s">
        <v>36</v>
      </c>
      <c r="K85" s="34" t="s">
        <v>707</v>
      </c>
      <c r="L85" s="34" t="s">
        <v>132</v>
      </c>
      <c r="M85" s="25" t="s">
        <v>936</v>
      </c>
    </row>
    <row r="86" spans="1:13" s="29" customFormat="1" ht="46.5" customHeight="1" x14ac:dyDescent="0.2">
      <c r="A86" s="25" t="s">
        <v>713</v>
      </c>
      <c r="B86" s="24"/>
      <c r="C86" s="24"/>
      <c r="D86" s="23" t="s">
        <v>32</v>
      </c>
      <c r="E86" s="24"/>
      <c r="F86" s="25" t="s">
        <v>714</v>
      </c>
      <c r="G86" s="25" t="s">
        <v>35</v>
      </c>
      <c r="H86" s="25" t="s">
        <v>710</v>
      </c>
      <c r="I86" s="114" t="s">
        <v>717</v>
      </c>
      <c r="J86" s="25" t="s">
        <v>36</v>
      </c>
      <c r="K86" s="25" t="s">
        <v>718</v>
      </c>
      <c r="L86" s="25" t="s">
        <v>719</v>
      </c>
      <c r="M86" s="25"/>
    </row>
    <row r="87" spans="1:13" s="29" customFormat="1" ht="48" customHeight="1" x14ac:dyDescent="0.2">
      <c r="A87" s="25" t="s">
        <v>713</v>
      </c>
      <c r="B87" s="24"/>
      <c r="C87" s="24"/>
      <c r="D87" s="23" t="s">
        <v>32</v>
      </c>
      <c r="E87" s="24"/>
      <c r="F87" s="25" t="s">
        <v>721</v>
      </c>
      <c r="G87" s="25" t="s">
        <v>35</v>
      </c>
      <c r="H87" s="25" t="s">
        <v>710</v>
      </c>
      <c r="I87" s="114" t="s">
        <v>717</v>
      </c>
      <c r="J87" s="25" t="s">
        <v>36</v>
      </c>
      <c r="K87" s="25" t="s">
        <v>718</v>
      </c>
      <c r="L87" s="25" t="s">
        <v>719</v>
      </c>
      <c r="M87" s="25"/>
    </row>
    <row r="88" spans="1:13" s="29" customFormat="1" ht="112" x14ac:dyDescent="0.2">
      <c r="A88" s="25" t="s">
        <v>726</v>
      </c>
      <c r="B88" s="23" t="s">
        <v>32</v>
      </c>
      <c r="C88" s="24"/>
      <c r="D88" s="24"/>
      <c r="E88" s="24"/>
      <c r="F88" s="25" t="s">
        <v>727</v>
      </c>
      <c r="G88" s="25" t="s">
        <v>35</v>
      </c>
      <c r="H88" s="25" t="s">
        <v>729</v>
      </c>
      <c r="I88" s="114" t="s">
        <v>732</v>
      </c>
      <c r="J88" s="25" t="s">
        <v>36</v>
      </c>
      <c r="K88" s="25" t="s">
        <v>919</v>
      </c>
      <c r="L88" s="25" t="s">
        <v>737</v>
      </c>
      <c r="M88" s="25"/>
    </row>
    <row r="89" spans="1:13" s="29" customFormat="1" ht="96" x14ac:dyDescent="0.2">
      <c r="A89" s="25" t="s">
        <v>726</v>
      </c>
      <c r="B89" s="24"/>
      <c r="C89" s="23" t="s">
        <v>32</v>
      </c>
      <c r="D89" s="24"/>
      <c r="E89" s="24"/>
      <c r="F89" s="25" t="s">
        <v>738</v>
      </c>
      <c r="G89" s="25" t="s">
        <v>35</v>
      </c>
      <c r="H89" s="25" t="s">
        <v>740</v>
      </c>
      <c r="I89" s="25" t="s">
        <v>741</v>
      </c>
      <c r="J89" s="25" t="s">
        <v>36</v>
      </c>
      <c r="K89" s="25" t="s">
        <v>742</v>
      </c>
      <c r="L89" s="25" t="s">
        <v>280</v>
      </c>
      <c r="M89" s="25"/>
    </row>
    <row r="90" spans="1:13" s="29" customFormat="1" ht="96" x14ac:dyDescent="0.2">
      <c r="A90" s="25" t="s">
        <v>726</v>
      </c>
      <c r="B90" s="23" t="s">
        <v>32</v>
      </c>
      <c r="C90" s="24"/>
      <c r="D90" s="24"/>
      <c r="E90" s="24"/>
      <c r="F90" s="25" t="s">
        <v>744</v>
      </c>
      <c r="G90" s="25" t="s">
        <v>35</v>
      </c>
      <c r="H90" s="25" t="s">
        <v>745</v>
      </c>
      <c r="I90" s="34" t="s">
        <v>747</v>
      </c>
      <c r="J90" s="25" t="s">
        <v>36</v>
      </c>
      <c r="K90" s="25" t="s">
        <v>748</v>
      </c>
      <c r="L90" s="25" t="s">
        <v>719</v>
      </c>
      <c r="M90" s="25"/>
    </row>
    <row r="91" spans="1:13" s="29" customFormat="1" ht="80" x14ac:dyDescent="0.2">
      <c r="A91" s="25" t="s">
        <v>726</v>
      </c>
      <c r="B91" s="23" t="s">
        <v>32</v>
      </c>
      <c r="C91" s="24"/>
      <c r="D91" s="24"/>
      <c r="E91" s="24"/>
      <c r="F91" s="25" t="s">
        <v>750</v>
      </c>
      <c r="G91" s="25" t="s">
        <v>35</v>
      </c>
      <c r="H91" s="25" t="s">
        <v>751</v>
      </c>
      <c r="I91" s="25" t="s">
        <v>752</v>
      </c>
      <c r="J91" s="25" t="s">
        <v>36</v>
      </c>
      <c r="K91" s="25" t="s">
        <v>753</v>
      </c>
      <c r="L91" s="25" t="s">
        <v>753</v>
      </c>
      <c r="M91" s="25"/>
    </row>
    <row r="92" spans="1:13" s="29" customFormat="1" ht="64" x14ac:dyDescent="0.2">
      <c r="A92" s="25" t="s">
        <v>755</v>
      </c>
      <c r="B92" s="23" t="s">
        <v>32</v>
      </c>
      <c r="C92" s="24"/>
      <c r="D92" s="24"/>
      <c r="E92" s="24"/>
      <c r="F92" s="25" t="s">
        <v>756</v>
      </c>
      <c r="G92" s="25" t="s">
        <v>35</v>
      </c>
      <c r="H92" s="25" t="s">
        <v>757</v>
      </c>
      <c r="I92" s="114" t="s">
        <v>760</v>
      </c>
      <c r="J92" s="25" t="s">
        <v>36</v>
      </c>
      <c r="K92" s="25" t="s">
        <v>763</v>
      </c>
      <c r="L92" s="25" t="s">
        <v>764</v>
      </c>
      <c r="M92" s="25"/>
    </row>
    <row r="93" spans="1:13" s="29" customFormat="1" ht="64" x14ac:dyDescent="0.2">
      <c r="A93" s="25" t="s">
        <v>755</v>
      </c>
      <c r="B93" s="23" t="s">
        <v>32</v>
      </c>
      <c r="C93" s="25"/>
      <c r="D93" s="25"/>
      <c r="E93" s="25"/>
      <c r="F93" s="25" t="s">
        <v>765</v>
      </c>
      <c r="G93" s="25" t="s">
        <v>35</v>
      </c>
      <c r="H93" s="25" t="s">
        <v>757</v>
      </c>
      <c r="I93" s="114" t="s">
        <v>760</v>
      </c>
      <c r="J93" s="25" t="s">
        <v>36</v>
      </c>
      <c r="K93" s="25" t="s">
        <v>763</v>
      </c>
      <c r="L93" s="25" t="s">
        <v>764</v>
      </c>
      <c r="M93" s="25"/>
    </row>
    <row r="94" spans="1:13" s="29" customFormat="1" ht="64" x14ac:dyDescent="0.2">
      <c r="A94" s="25" t="s">
        <v>136</v>
      </c>
      <c r="B94" s="23" t="s">
        <v>32</v>
      </c>
      <c r="C94" s="25"/>
      <c r="D94" s="25"/>
      <c r="E94" s="25"/>
      <c r="F94" s="25" t="s">
        <v>767</v>
      </c>
      <c r="G94" s="115" t="s">
        <v>94</v>
      </c>
      <c r="H94" s="25"/>
      <c r="I94" s="25" t="s">
        <v>770</v>
      </c>
      <c r="J94" s="25" t="s">
        <v>36</v>
      </c>
      <c r="K94" s="25" t="s">
        <v>771</v>
      </c>
      <c r="L94" s="25" t="s">
        <v>772</v>
      </c>
      <c r="M94" s="25"/>
    </row>
    <row r="95" spans="1:13" s="29" customFormat="1" ht="48" x14ac:dyDescent="0.2">
      <c r="A95" s="25" t="s">
        <v>136</v>
      </c>
      <c r="B95" s="23" t="s">
        <v>32</v>
      </c>
      <c r="C95" s="25"/>
      <c r="D95" s="25"/>
      <c r="E95" s="25"/>
      <c r="F95" s="25" t="s">
        <v>775</v>
      </c>
      <c r="G95" s="115" t="s">
        <v>94</v>
      </c>
      <c r="H95" s="25"/>
      <c r="I95" s="114" t="s">
        <v>778</v>
      </c>
      <c r="J95" s="25" t="s">
        <v>36</v>
      </c>
      <c r="K95" s="25" t="s">
        <v>937</v>
      </c>
      <c r="L95" s="25" t="s">
        <v>782</v>
      </c>
      <c r="M95" s="25"/>
    </row>
    <row r="96" spans="1:13" s="29" customFormat="1" ht="221" x14ac:dyDescent="0.2">
      <c r="A96" s="25" t="s">
        <v>136</v>
      </c>
      <c r="B96" s="23" t="s">
        <v>32</v>
      </c>
      <c r="C96" s="25"/>
      <c r="D96" s="25"/>
      <c r="E96" s="25"/>
      <c r="F96" s="25" t="s">
        <v>784</v>
      </c>
      <c r="G96" s="25" t="s">
        <v>35</v>
      </c>
      <c r="H96" s="25" t="s">
        <v>785</v>
      </c>
      <c r="I96" s="118" t="s">
        <v>787</v>
      </c>
      <c r="J96" s="25" t="s">
        <v>36</v>
      </c>
      <c r="K96" s="25" t="s">
        <v>789</v>
      </c>
      <c r="L96" s="25" t="s">
        <v>772</v>
      </c>
      <c r="M96" s="25"/>
    </row>
    <row r="97" spans="1:13" s="29" customFormat="1" ht="136" x14ac:dyDescent="0.2">
      <c r="A97" s="25" t="s">
        <v>136</v>
      </c>
      <c r="B97" s="23" t="s">
        <v>32</v>
      </c>
      <c r="C97" s="25"/>
      <c r="D97" s="25"/>
      <c r="E97" s="25"/>
      <c r="F97" s="25" t="s">
        <v>791</v>
      </c>
      <c r="G97" s="25" t="s">
        <v>35</v>
      </c>
      <c r="H97" s="25" t="s">
        <v>793</v>
      </c>
      <c r="I97" s="118" t="s">
        <v>795</v>
      </c>
      <c r="J97" s="25" t="s">
        <v>36</v>
      </c>
      <c r="K97" s="25" t="s">
        <v>798</v>
      </c>
      <c r="L97" s="25" t="s">
        <v>772</v>
      </c>
      <c r="M97" s="25"/>
    </row>
    <row r="98" spans="1:13" s="29" customFormat="1" ht="48" x14ac:dyDescent="0.2">
      <c r="A98" s="25" t="s">
        <v>801</v>
      </c>
      <c r="B98" s="25"/>
      <c r="C98" s="23" t="s">
        <v>32</v>
      </c>
      <c r="D98" s="25"/>
      <c r="E98" s="25"/>
      <c r="F98" s="25" t="s">
        <v>938</v>
      </c>
      <c r="G98" s="25" t="s">
        <v>35</v>
      </c>
      <c r="H98" s="25" t="s">
        <v>55</v>
      </c>
      <c r="I98" s="25" t="s">
        <v>805</v>
      </c>
      <c r="J98" s="25" t="s">
        <v>36</v>
      </c>
      <c r="K98" s="25" t="s">
        <v>806</v>
      </c>
      <c r="L98" s="25" t="s">
        <v>807</v>
      </c>
      <c r="M98" s="25"/>
    </row>
    <row r="99" spans="1:13" s="29" customFormat="1" ht="32" x14ac:dyDescent="0.2">
      <c r="A99" s="25" t="s">
        <v>801</v>
      </c>
      <c r="B99" s="25"/>
      <c r="C99" s="23" t="s">
        <v>32</v>
      </c>
      <c r="D99" s="25"/>
      <c r="E99" s="25"/>
      <c r="F99" s="25" t="s">
        <v>811</v>
      </c>
      <c r="G99" s="25" t="s">
        <v>35</v>
      </c>
      <c r="H99" s="114" t="s">
        <v>812</v>
      </c>
      <c r="I99" s="120" t="s">
        <v>474</v>
      </c>
      <c r="J99" s="25" t="s">
        <v>36</v>
      </c>
      <c r="K99" s="25" t="s">
        <v>813</v>
      </c>
      <c r="L99" s="25"/>
      <c r="M99" s="25"/>
    </row>
    <row r="100" spans="1:13" s="29" customFormat="1" ht="32" x14ac:dyDescent="0.2">
      <c r="A100" s="25" t="s">
        <v>801</v>
      </c>
      <c r="B100" s="25"/>
      <c r="C100" s="23" t="s">
        <v>32</v>
      </c>
      <c r="D100" s="25"/>
      <c r="E100" s="25"/>
      <c r="F100" s="25" t="s">
        <v>819</v>
      </c>
      <c r="G100" s="25" t="s">
        <v>35</v>
      </c>
      <c r="H100" s="25" t="s">
        <v>55</v>
      </c>
      <c r="I100" s="25" t="s">
        <v>747</v>
      </c>
      <c r="J100" s="25" t="s">
        <v>36</v>
      </c>
      <c r="K100" s="25" t="s">
        <v>822</v>
      </c>
      <c r="L100" s="25" t="s">
        <v>198</v>
      </c>
      <c r="M100" s="25"/>
    </row>
    <row r="101" spans="1:13" s="29" customFormat="1" ht="112" x14ac:dyDescent="0.2">
      <c r="A101" s="25" t="s">
        <v>592</v>
      </c>
      <c r="B101" s="23" t="s">
        <v>32</v>
      </c>
      <c r="C101" s="24"/>
      <c r="D101" s="24"/>
      <c r="E101" s="24"/>
      <c r="F101" s="25" t="s">
        <v>825</v>
      </c>
      <c r="G101" s="25" t="s">
        <v>35</v>
      </c>
      <c r="H101" s="25" t="s">
        <v>826</v>
      </c>
      <c r="I101" s="25" t="s">
        <v>828</v>
      </c>
      <c r="J101" s="25" t="s">
        <v>36</v>
      </c>
      <c r="K101" s="25" t="s">
        <v>822</v>
      </c>
      <c r="L101" s="25" t="s">
        <v>831</v>
      </c>
      <c r="M101" s="25"/>
    </row>
    <row r="102" spans="1:13" s="29" customFormat="1" ht="80" x14ac:dyDescent="0.2">
      <c r="A102" s="25" t="s">
        <v>833</v>
      </c>
      <c r="B102" s="23" t="s">
        <v>32</v>
      </c>
      <c r="C102" s="24"/>
      <c r="D102" s="24"/>
      <c r="E102" s="24"/>
      <c r="F102" s="25" t="s">
        <v>834</v>
      </c>
      <c r="G102" s="25" t="s">
        <v>35</v>
      </c>
      <c r="H102" s="114" t="s">
        <v>836</v>
      </c>
      <c r="I102" s="25" t="s">
        <v>920</v>
      </c>
      <c r="J102" s="25" t="s">
        <v>36</v>
      </c>
      <c r="K102" s="25" t="s">
        <v>763</v>
      </c>
      <c r="L102" s="25" t="s">
        <v>842</v>
      </c>
      <c r="M102" s="25"/>
    </row>
    <row r="103" spans="1:13" s="29" customFormat="1" ht="80" x14ac:dyDescent="0.2">
      <c r="A103" s="25" t="s">
        <v>843</v>
      </c>
      <c r="B103" s="23" t="s">
        <v>32</v>
      </c>
      <c r="C103" s="24"/>
      <c r="D103" s="24"/>
      <c r="E103" s="24"/>
      <c r="F103" s="25" t="s">
        <v>844</v>
      </c>
      <c r="G103" s="25" t="s">
        <v>35</v>
      </c>
      <c r="H103" s="114" t="s">
        <v>846</v>
      </c>
      <c r="I103" s="25" t="s">
        <v>921</v>
      </c>
      <c r="J103" s="25" t="s">
        <v>36</v>
      </c>
      <c r="K103" s="25" t="s">
        <v>763</v>
      </c>
      <c r="L103" s="25" t="s">
        <v>842</v>
      </c>
      <c r="M103" s="25"/>
    </row>
    <row r="104" spans="1:13" s="29" customFormat="1" ht="176" x14ac:dyDescent="0.2">
      <c r="A104" s="25" t="s">
        <v>852</v>
      </c>
      <c r="B104" s="23" t="s">
        <v>32</v>
      </c>
      <c r="C104" s="24"/>
      <c r="D104" s="24"/>
      <c r="E104" s="24"/>
      <c r="F104" s="25" t="s">
        <v>853</v>
      </c>
      <c r="G104" s="25" t="s">
        <v>35</v>
      </c>
      <c r="H104" s="25" t="s">
        <v>855</v>
      </c>
      <c r="I104" s="25" t="s">
        <v>923</v>
      </c>
      <c r="J104" s="25" t="s">
        <v>36</v>
      </c>
      <c r="K104" s="25" t="s">
        <v>763</v>
      </c>
      <c r="L104" s="25" t="s">
        <v>842</v>
      </c>
      <c r="M104" s="25"/>
    </row>
  </sheetData>
  <autoFilter ref="A3:XEY104" xr:uid="{00000000-0009-0000-0000-000003000000}"/>
  <mergeCells count="1">
    <mergeCell ref="B1:F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7"/>
  <sheetViews>
    <sheetView zoomScale="110" zoomScaleNormal="110" workbookViewId="0">
      <pane ySplit="2" topLeftCell="A3" activePane="bottomLeft" state="frozen"/>
      <selection activeCell="A64" sqref="A64"/>
      <selection pane="bottomLeft" activeCell="A64" sqref="A64"/>
    </sheetView>
  </sheetViews>
  <sheetFormatPr baseColWidth="10" defaultColWidth="8.5" defaultRowHeight="15" x14ac:dyDescent="0.2"/>
  <cols>
    <col min="1" max="1" width="18.5" style="3" customWidth="1"/>
    <col min="2" max="2" width="8.5" style="3" customWidth="1"/>
    <col min="3" max="3" width="7" style="3" customWidth="1"/>
    <col min="4" max="5" width="7.1640625" style="3" customWidth="1"/>
    <col min="6" max="6" width="69" style="3" customWidth="1"/>
    <col min="7" max="7" width="10" style="4" customWidth="1"/>
    <col min="8" max="8" width="14.5" style="4" customWidth="1"/>
    <col min="9" max="11" width="8.5" style="4"/>
    <col min="12" max="13" width="53.5" style="3" bestFit="1" customWidth="1"/>
    <col min="14" max="14" width="25" style="3" bestFit="1" customWidth="1"/>
    <col min="15" max="15" width="47.1640625" style="1" customWidth="1"/>
    <col min="16" max="16384" width="8.5" style="4"/>
  </cols>
  <sheetData>
    <row r="1" spans="1:15" ht="16" x14ac:dyDescent="0.2">
      <c r="B1" s="521"/>
      <c r="C1" s="521"/>
      <c r="D1" s="521"/>
      <c r="E1" s="521"/>
      <c r="G1" s="522" t="s">
        <v>939</v>
      </c>
      <c r="H1" s="522"/>
      <c r="I1" s="522"/>
      <c r="J1" s="522"/>
    </row>
    <row r="2" spans="1:15" ht="101.25" customHeight="1" x14ac:dyDescent="0.2">
      <c r="A2" s="5" t="s">
        <v>9</v>
      </c>
      <c r="B2" s="6" t="s">
        <v>10</v>
      </c>
      <c r="C2" s="6" t="s">
        <v>11</v>
      </c>
      <c r="D2" s="6" t="s">
        <v>12</v>
      </c>
      <c r="E2" s="6" t="s">
        <v>13</v>
      </c>
      <c r="F2" s="5" t="s">
        <v>940</v>
      </c>
      <c r="G2" s="6" t="s">
        <v>941</v>
      </c>
      <c r="H2" s="6" t="s">
        <v>942</v>
      </c>
      <c r="I2" s="6" t="s">
        <v>943</v>
      </c>
      <c r="J2" s="6" t="s">
        <v>198</v>
      </c>
      <c r="K2" s="6" t="s">
        <v>944</v>
      </c>
      <c r="L2" s="7" t="s">
        <v>945</v>
      </c>
      <c r="M2" s="7" t="s">
        <v>946</v>
      </c>
      <c r="N2" s="7" t="s">
        <v>5</v>
      </c>
      <c r="O2" s="2" t="s">
        <v>947</v>
      </c>
    </row>
    <row r="3" spans="1:15" ht="96" x14ac:dyDescent="0.2">
      <c r="A3" s="3" t="s">
        <v>31</v>
      </c>
      <c r="B3" s="8"/>
      <c r="C3" s="8"/>
      <c r="D3" s="9" t="s">
        <v>32</v>
      </c>
      <c r="E3" s="8"/>
      <c r="F3" s="3" t="s">
        <v>33</v>
      </c>
      <c r="G3" s="9" t="s">
        <v>32</v>
      </c>
      <c r="L3" s="10" t="s">
        <v>948</v>
      </c>
      <c r="M3" s="3" t="s">
        <v>28</v>
      </c>
      <c r="N3" s="3" t="s">
        <v>29</v>
      </c>
      <c r="O3" s="18"/>
    </row>
    <row r="4" spans="1:15" ht="48" x14ac:dyDescent="0.2">
      <c r="A4" s="3" t="s">
        <v>31</v>
      </c>
      <c r="B4" s="8"/>
      <c r="C4" s="9" t="s">
        <v>32</v>
      </c>
      <c r="D4" s="8"/>
      <c r="E4" s="8"/>
      <c r="F4" s="3" t="s">
        <v>52</v>
      </c>
      <c r="J4" s="9" t="s">
        <v>32</v>
      </c>
      <c r="L4" s="3" t="s">
        <v>949</v>
      </c>
      <c r="M4" s="3" t="s">
        <v>49</v>
      </c>
      <c r="N4" s="3" t="s">
        <v>29</v>
      </c>
      <c r="O4" s="18"/>
    </row>
    <row r="5" spans="1:15" ht="64" x14ac:dyDescent="0.2">
      <c r="A5" s="3" t="s">
        <v>31</v>
      </c>
      <c r="B5" s="9" t="s">
        <v>32</v>
      </c>
      <c r="C5" s="8"/>
      <c r="D5" s="8"/>
      <c r="E5" s="8"/>
      <c r="F5" s="3" t="s">
        <v>66</v>
      </c>
      <c r="K5" s="9" t="s">
        <v>32</v>
      </c>
      <c r="L5" s="3" t="s">
        <v>950</v>
      </c>
      <c r="M5" s="3" t="s">
        <v>63</v>
      </c>
      <c r="N5" s="3" t="s">
        <v>64</v>
      </c>
      <c r="O5" s="18"/>
    </row>
    <row r="6" spans="1:15" ht="64" x14ac:dyDescent="0.2">
      <c r="A6" s="3" t="s">
        <v>31</v>
      </c>
      <c r="B6" s="9" t="s">
        <v>32</v>
      </c>
      <c r="C6" s="8"/>
      <c r="D6" s="8"/>
      <c r="E6" s="8"/>
      <c r="F6" s="3" t="s">
        <v>951</v>
      </c>
      <c r="G6" s="9" t="s">
        <v>32</v>
      </c>
      <c r="J6" s="9" t="s">
        <v>32</v>
      </c>
      <c r="L6" s="3" t="s">
        <v>952</v>
      </c>
      <c r="M6" s="3" t="s">
        <v>953</v>
      </c>
      <c r="N6" s="3" t="s">
        <v>114</v>
      </c>
      <c r="O6" s="18"/>
    </row>
    <row r="7" spans="1:15" ht="80" x14ac:dyDescent="0.2">
      <c r="A7" s="3" t="s">
        <v>31</v>
      </c>
      <c r="B7" s="9" t="s">
        <v>32</v>
      </c>
      <c r="C7" s="8"/>
      <c r="D7" s="8"/>
      <c r="E7" s="8"/>
      <c r="F7" s="3" t="s">
        <v>92</v>
      </c>
      <c r="G7" s="9" t="s">
        <v>32</v>
      </c>
      <c r="J7" s="9" t="s">
        <v>32</v>
      </c>
      <c r="L7" s="3" t="s">
        <v>954</v>
      </c>
      <c r="M7" s="3" t="s">
        <v>90</v>
      </c>
      <c r="O7" s="18"/>
    </row>
    <row r="8" spans="1:15" ht="96" x14ac:dyDescent="0.2">
      <c r="A8" s="3" t="s">
        <v>31</v>
      </c>
      <c r="B8" s="8"/>
      <c r="C8" s="9" t="s">
        <v>32</v>
      </c>
      <c r="D8" s="8"/>
      <c r="E8" s="8"/>
      <c r="F8" s="3" t="s">
        <v>103</v>
      </c>
      <c r="K8" s="9" t="s">
        <v>32</v>
      </c>
      <c r="L8" s="3" t="s">
        <v>955</v>
      </c>
      <c r="M8" s="3" t="s">
        <v>100</v>
      </c>
      <c r="N8" s="3" t="s">
        <v>101</v>
      </c>
      <c r="O8" s="18"/>
    </row>
    <row r="9" spans="1:15" ht="80" x14ac:dyDescent="0.2">
      <c r="A9" s="3" t="s">
        <v>31</v>
      </c>
      <c r="B9" s="9" t="s">
        <v>32</v>
      </c>
      <c r="C9" s="8"/>
      <c r="D9" s="8"/>
      <c r="E9" s="8"/>
      <c r="F9" s="3" t="s">
        <v>115</v>
      </c>
      <c r="K9" s="9"/>
      <c r="L9" s="3" t="s">
        <v>956</v>
      </c>
      <c r="M9" s="3" t="s">
        <v>113</v>
      </c>
      <c r="N9" s="3" t="s">
        <v>114</v>
      </c>
      <c r="O9" s="18"/>
    </row>
    <row r="10" spans="1:15" ht="64" x14ac:dyDescent="0.2">
      <c r="A10" s="3" t="s">
        <v>31</v>
      </c>
      <c r="B10" s="9" t="s">
        <v>32</v>
      </c>
      <c r="C10" s="8"/>
      <c r="D10" s="8"/>
      <c r="E10" s="8"/>
      <c r="F10" s="3" t="s">
        <v>125</v>
      </c>
      <c r="K10" s="9"/>
      <c r="L10" s="3" t="s">
        <v>957</v>
      </c>
      <c r="M10" s="3" t="s">
        <v>122</v>
      </c>
      <c r="N10" s="3" t="s">
        <v>123</v>
      </c>
      <c r="O10" s="18"/>
    </row>
    <row r="11" spans="1:15" ht="32" x14ac:dyDescent="0.2">
      <c r="A11" s="3" t="s">
        <v>31</v>
      </c>
      <c r="B11" s="9" t="s">
        <v>32</v>
      </c>
      <c r="C11" s="8"/>
      <c r="D11" s="8"/>
      <c r="E11" s="8"/>
      <c r="F11" s="3" t="s">
        <v>137</v>
      </c>
      <c r="K11" s="9" t="s">
        <v>32</v>
      </c>
      <c r="L11" s="3" t="s">
        <v>135</v>
      </c>
      <c r="M11" s="3" t="s">
        <v>135</v>
      </c>
      <c r="N11" s="3" t="s">
        <v>123</v>
      </c>
      <c r="O11" s="18"/>
    </row>
    <row r="12" spans="1:15" ht="80" x14ac:dyDescent="0.2">
      <c r="A12" s="3" t="s">
        <v>31</v>
      </c>
      <c r="B12" s="9"/>
      <c r="C12" s="9" t="s">
        <v>32</v>
      </c>
      <c r="D12" s="8"/>
      <c r="E12" s="8"/>
      <c r="F12" s="3" t="s">
        <v>144</v>
      </c>
      <c r="K12" s="9" t="s">
        <v>32</v>
      </c>
      <c r="L12" s="3" t="s">
        <v>958</v>
      </c>
      <c r="M12" s="3" t="s">
        <v>142</v>
      </c>
      <c r="O12" s="18"/>
    </row>
    <row r="13" spans="1:15" ht="80" x14ac:dyDescent="0.2">
      <c r="A13" s="3" t="s">
        <v>31</v>
      </c>
      <c r="B13" s="9" t="s">
        <v>32</v>
      </c>
      <c r="C13" s="8"/>
      <c r="D13" s="8"/>
      <c r="E13" s="8"/>
      <c r="F13" s="3" t="s">
        <v>164</v>
      </c>
      <c r="L13" s="3" t="s">
        <v>958</v>
      </c>
      <c r="M13" s="3" t="s">
        <v>142</v>
      </c>
      <c r="O13" s="18"/>
    </row>
    <row r="14" spans="1:15" ht="128" x14ac:dyDescent="0.2">
      <c r="A14" s="3" t="s">
        <v>31</v>
      </c>
      <c r="B14" s="8"/>
      <c r="C14" s="9" t="s">
        <v>32</v>
      </c>
      <c r="D14" s="8"/>
      <c r="E14" s="8"/>
      <c r="F14" s="3" t="s">
        <v>171</v>
      </c>
      <c r="L14" s="3" t="s">
        <v>959</v>
      </c>
      <c r="M14" s="3" t="s">
        <v>960</v>
      </c>
      <c r="N14" s="3" t="s">
        <v>29</v>
      </c>
      <c r="O14" s="18"/>
    </row>
    <row r="15" spans="1:15" ht="64" x14ac:dyDescent="0.2">
      <c r="A15" s="3" t="s">
        <v>31</v>
      </c>
      <c r="B15" s="9" t="s">
        <v>32</v>
      </c>
      <c r="C15" s="8"/>
      <c r="D15" s="8"/>
      <c r="E15" s="8"/>
      <c r="F15" s="3" t="s">
        <v>178</v>
      </c>
      <c r="H15" s="9"/>
      <c r="I15" s="9"/>
      <c r="K15" s="9" t="s">
        <v>32</v>
      </c>
      <c r="L15" s="3" t="s">
        <v>961</v>
      </c>
      <c r="M15" s="3" t="s">
        <v>177</v>
      </c>
      <c r="O15" s="18"/>
    </row>
    <row r="16" spans="1:15" ht="64" x14ac:dyDescent="0.2">
      <c r="A16" s="3" t="s">
        <v>31</v>
      </c>
      <c r="B16" s="9" t="s">
        <v>32</v>
      </c>
      <c r="C16" s="8"/>
      <c r="D16" s="8"/>
      <c r="E16" s="8"/>
      <c r="F16" s="3" t="s">
        <v>186</v>
      </c>
      <c r="H16" s="9"/>
      <c r="I16" s="9"/>
      <c r="K16" s="9" t="s">
        <v>32</v>
      </c>
      <c r="L16" s="3" t="s">
        <v>961</v>
      </c>
      <c r="M16" s="3" t="s">
        <v>177</v>
      </c>
      <c r="O16" s="18"/>
    </row>
    <row r="17" spans="1:15" ht="80" x14ac:dyDescent="0.2">
      <c r="A17" s="3" t="s">
        <v>31</v>
      </c>
      <c r="B17" s="9" t="s">
        <v>32</v>
      </c>
      <c r="C17" s="9" t="s">
        <v>32</v>
      </c>
      <c r="D17" s="8"/>
      <c r="E17" s="8"/>
      <c r="F17" s="11" t="s">
        <v>190</v>
      </c>
      <c r="K17" s="9" t="s">
        <v>32</v>
      </c>
      <c r="L17" s="3" t="s">
        <v>962</v>
      </c>
      <c r="M17" s="3" t="s">
        <v>187</v>
      </c>
      <c r="O17" s="19"/>
    </row>
    <row r="18" spans="1:15" ht="96" x14ac:dyDescent="0.2">
      <c r="A18" s="3" t="s">
        <v>31</v>
      </c>
      <c r="B18" s="8"/>
      <c r="C18" s="8"/>
      <c r="D18" s="9" t="s">
        <v>32</v>
      </c>
      <c r="E18" s="8"/>
      <c r="F18" s="11" t="s">
        <v>203</v>
      </c>
      <c r="L18" s="10" t="s">
        <v>963</v>
      </c>
      <c r="M18" s="3" t="s">
        <v>201</v>
      </c>
      <c r="O18" s="19"/>
    </row>
    <row r="19" spans="1:15" ht="32" x14ac:dyDescent="0.2">
      <c r="A19" s="3" t="s">
        <v>31</v>
      </c>
      <c r="B19" s="8"/>
      <c r="C19" s="8"/>
      <c r="D19" s="9" t="s">
        <v>32</v>
      </c>
      <c r="E19" s="8"/>
      <c r="F19" s="11" t="s">
        <v>217</v>
      </c>
      <c r="K19" s="9" t="s">
        <v>32</v>
      </c>
      <c r="L19" s="3" t="s">
        <v>964</v>
      </c>
      <c r="M19" s="3" t="s">
        <v>215</v>
      </c>
      <c r="O19" s="19"/>
    </row>
    <row r="20" spans="1:15" ht="48" x14ac:dyDescent="0.2">
      <c r="A20" s="3" t="s">
        <v>31</v>
      </c>
      <c r="B20" s="9" t="s">
        <v>32</v>
      </c>
      <c r="C20" s="8"/>
      <c r="D20" s="8"/>
      <c r="E20" s="8"/>
      <c r="F20" s="11" t="s">
        <v>965</v>
      </c>
      <c r="K20" s="9" t="s">
        <v>32</v>
      </c>
      <c r="L20" s="3" t="s">
        <v>530</v>
      </c>
      <c r="M20" s="3" t="s">
        <v>966</v>
      </c>
      <c r="O20" s="19"/>
    </row>
    <row r="21" spans="1:15" ht="80" x14ac:dyDescent="0.2">
      <c r="A21" s="3" t="s">
        <v>31</v>
      </c>
      <c r="B21" s="9" t="s">
        <v>32</v>
      </c>
      <c r="C21" s="8"/>
      <c r="D21" s="8"/>
      <c r="E21" s="8"/>
      <c r="F21" s="11" t="s">
        <v>235</v>
      </c>
      <c r="K21" s="9" t="s">
        <v>32</v>
      </c>
      <c r="L21" s="3" t="s">
        <v>967</v>
      </c>
      <c r="M21" s="3" t="s">
        <v>233</v>
      </c>
      <c r="O21" s="19"/>
    </row>
    <row r="22" spans="1:15" ht="160" x14ac:dyDescent="0.2">
      <c r="A22" s="3" t="s">
        <v>31</v>
      </c>
      <c r="B22" s="9" t="s">
        <v>32</v>
      </c>
      <c r="C22" s="8"/>
      <c r="D22" s="8"/>
      <c r="E22" s="8"/>
      <c r="F22" s="11" t="s">
        <v>244</v>
      </c>
      <c r="K22" s="9" t="s">
        <v>32</v>
      </c>
      <c r="L22" s="12" t="s">
        <v>241</v>
      </c>
      <c r="M22" s="3" t="s">
        <v>241</v>
      </c>
      <c r="O22" s="19" t="s">
        <v>968</v>
      </c>
    </row>
    <row r="23" spans="1:15" ht="32" x14ac:dyDescent="0.2">
      <c r="A23" s="3" t="s">
        <v>31</v>
      </c>
      <c r="B23" s="9" t="s">
        <v>32</v>
      </c>
      <c r="C23" s="8"/>
      <c r="D23" s="8"/>
      <c r="E23" s="8"/>
      <c r="F23" s="11" t="s">
        <v>253</v>
      </c>
      <c r="K23" s="9" t="s">
        <v>32</v>
      </c>
      <c r="L23" s="3" t="s">
        <v>251</v>
      </c>
      <c r="M23" s="3" t="s">
        <v>251</v>
      </c>
      <c r="O23" s="19"/>
    </row>
    <row r="24" spans="1:15" ht="48" x14ac:dyDescent="0.2">
      <c r="A24" s="3" t="s">
        <v>31</v>
      </c>
      <c r="B24" s="9" t="s">
        <v>32</v>
      </c>
      <c r="C24" s="8"/>
      <c r="D24" s="8"/>
      <c r="E24" s="8"/>
      <c r="F24" s="3" t="s">
        <v>256</v>
      </c>
      <c r="L24" s="3" t="s">
        <v>969</v>
      </c>
      <c r="M24" s="3" t="s">
        <v>255</v>
      </c>
      <c r="O24" s="18"/>
    </row>
    <row r="25" spans="1:15" ht="55.5" customHeight="1" x14ac:dyDescent="0.2">
      <c r="A25" s="3" t="s">
        <v>31</v>
      </c>
      <c r="B25" s="9" t="s">
        <v>32</v>
      </c>
      <c r="C25" s="8"/>
      <c r="D25" s="8"/>
      <c r="E25" s="8"/>
      <c r="F25" s="11" t="s">
        <v>265</v>
      </c>
      <c r="L25" s="3" t="s">
        <v>970</v>
      </c>
      <c r="M25" s="3" t="s">
        <v>970</v>
      </c>
      <c r="O25" s="19"/>
    </row>
    <row r="26" spans="1:15" ht="48" x14ac:dyDescent="0.2">
      <c r="A26" s="3" t="s">
        <v>31</v>
      </c>
      <c r="B26" s="9" t="s">
        <v>32</v>
      </c>
      <c r="C26" s="8"/>
      <c r="D26" s="8"/>
      <c r="E26" s="8"/>
      <c r="F26" s="3" t="s">
        <v>971</v>
      </c>
      <c r="K26" s="9" t="s">
        <v>32</v>
      </c>
      <c r="L26" s="12" t="s">
        <v>972</v>
      </c>
      <c r="M26" s="3" t="s">
        <v>973</v>
      </c>
      <c r="O26" s="18" t="s">
        <v>974</v>
      </c>
    </row>
    <row r="27" spans="1:15" ht="80" x14ac:dyDescent="0.2">
      <c r="A27" s="3" t="s">
        <v>31</v>
      </c>
      <c r="B27" s="9" t="s">
        <v>32</v>
      </c>
      <c r="C27" s="8"/>
      <c r="D27" s="8"/>
      <c r="E27" s="8"/>
      <c r="F27" s="3" t="s">
        <v>274</v>
      </c>
      <c r="L27" s="3" t="s">
        <v>975</v>
      </c>
      <c r="M27" s="3" t="s">
        <v>273</v>
      </c>
      <c r="N27" s="3" t="s">
        <v>114</v>
      </c>
      <c r="O27" s="18"/>
    </row>
    <row r="28" spans="1:15" ht="64" x14ac:dyDescent="0.2">
      <c r="A28" s="3" t="s">
        <v>31</v>
      </c>
      <c r="B28" s="9" t="s">
        <v>32</v>
      </c>
      <c r="C28" s="8"/>
      <c r="D28" s="8"/>
      <c r="E28" s="8"/>
      <c r="F28" s="3" t="s">
        <v>282</v>
      </c>
      <c r="K28" s="9" t="s">
        <v>32</v>
      </c>
      <c r="L28" s="3" t="s">
        <v>976</v>
      </c>
      <c r="M28" s="3" t="s">
        <v>281</v>
      </c>
      <c r="O28" s="18"/>
    </row>
    <row r="29" spans="1:15" ht="48" x14ac:dyDescent="0.2">
      <c r="A29" s="3" t="s">
        <v>31</v>
      </c>
      <c r="B29" s="9"/>
      <c r="C29" s="9" t="s">
        <v>32</v>
      </c>
      <c r="D29" s="8"/>
      <c r="E29" s="8"/>
      <c r="F29" s="3" t="s">
        <v>287</v>
      </c>
      <c r="L29" s="3" t="s">
        <v>977</v>
      </c>
      <c r="M29" s="3" t="s">
        <v>285</v>
      </c>
      <c r="O29" s="18"/>
    </row>
    <row r="30" spans="1:15" s="14" customFormat="1" ht="64" x14ac:dyDescent="0.2">
      <c r="A30" s="3" t="s">
        <v>295</v>
      </c>
      <c r="B30" s="9" t="s">
        <v>32</v>
      </c>
      <c r="C30" s="13"/>
      <c r="D30" s="13"/>
      <c r="E30" s="13"/>
      <c r="F30" s="11" t="s">
        <v>296</v>
      </c>
      <c r="L30" s="11" t="s">
        <v>978</v>
      </c>
      <c r="M30" s="11" t="s">
        <v>294</v>
      </c>
      <c r="N30" s="3"/>
      <c r="O30" s="19"/>
    </row>
    <row r="31" spans="1:15" s="14" customFormat="1" ht="30.75" customHeight="1" x14ac:dyDescent="0.2">
      <c r="A31" s="3" t="s">
        <v>295</v>
      </c>
      <c r="B31" s="9" t="s">
        <v>32</v>
      </c>
      <c r="C31" s="15"/>
      <c r="D31" s="15"/>
      <c r="E31" s="15"/>
      <c r="F31" s="11" t="s">
        <v>309</v>
      </c>
      <c r="L31" s="11" t="s">
        <v>979</v>
      </c>
      <c r="M31" s="11" t="s">
        <v>308</v>
      </c>
      <c r="N31" s="3"/>
      <c r="O31" s="19"/>
    </row>
    <row r="32" spans="1:15" s="14" customFormat="1" ht="48" x14ac:dyDescent="0.2">
      <c r="A32" s="3" t="s">
        <v>295</v>
      </c>
      <c r="B32" s="15"/>
      <c r="C32" s="15"/>
      <c r="D32" s="15"/>
      <c r="E32" s="9" t="s">
        <v>32</v>
      </c>
      <c r="F32" s="11" t="s">
        <v>315</v>
      </c>
      <c r="L32" s="11" t="s">
        <v>980</v>
      </c>
      <c r="M32" s="11" t="s">
        <v>313</v>
      </c>
      <c r="N32" s="3"/>
      <c r="O32" s="19"/>
    </row>
    <row r="33" spans="1:15" s="14" customFormat="1" ht="112" x14ac:dyDescent="0.2">
      <c r="A33" s="3" t="s">
        <v>295</v>
      </c>
      <c r="B33" s="9" t="s">
        <v>32</v>
      </c>
      <c r="C33" s="13"/>
      <c r="D33" s="13"/>
      <c r="E33" s="13"/>
      <c r="F33" s="11" t="s">
        <v>981</v>
      </c>
      <c r="L33" s="11" t="s">
        <v>982</v>
      </c>
      <c r="M33" s="11" t="s">
        <v>982</v>
      </c>
      <c r="N33" s="3"/>
      <c r="O33" s="19" t="s">
        <v>983</v>
      </c>
    </row>
    <row r="34" spans="1:15" s="14" customFormat="1" ht="32" x14ac:dyDescent="0.2">
      <c r="A34" s="3" t="s">
        <v>295</v>
      </c>
      <c r="B34" s="9" t="s">
        <v>32</v>
      </c>
      <c r="C34" s="15"/>
      <c r="D34" s="15"/>
      <c r="E34" s="15"/>
      <c r="F34" s="11" t="s">
        <v>324</v>
      </c>
      <c r="L34" s="11" t="s">
        <v>322</v>
      </c>
      <c r="M34" s="11" t="s">
        <v>322</v>
      </c>
      <c r="N34" s="3"/>
      <c r="O34" s="19"/>
    </row>
    <row r="35" spans="1:15" s="14" customFormat="1" ht="32" x14ac:dyDescent="0.2">
      <c r="A35" s="3" t="s">
        <v>295</v>
      </c>
      <c r="B35" s="15"/>
      <c r="C35" s="9" t="s">
        <v>32</v>
      </c>
      <c r="D35" s="15"/>
      <c r="E35" s="15"/>
      <c r="F35" s="11" t="s">
        <v>331</v>
      </c>
      <c r="L35" s="11" t="s">
        <v>329</v>
      </c>
      <c r="M35" s="11" t="s">
        <v>329</v>
      </c>
      <c r="N35" s="3"/>
      <c r="O35" s="19"/>
    </row>
    <row r="36" spans="1:15" s="14" customFormat="1" ht="64" x14ac:dyDescent="0.2">
      <c r="A36" s="3" t="s">
        <v>295</v>
      </c>
      <c r="B36" s="15"/>
      <c r="C36" s="15"/>
      <c r="D36" s="9" t="s">
        <v>32</v>
      </c>
      <c r="E36" s="15"/>
      <c r="F36" s="11" t="s">
        <v>337</v>
      </c>
      <c r="L36" s="16" t="s">
        <v>984</v>
      </c>
      <c r="M36" s="11" t="s">
        <v>336</v>
      </c>
      <c r="N36" s="3"/>
      <c r="O36" s="19"/>
    </row>
    <row r="37" spans="1:15" s="14" customFormat="1" ht="16" x14ac:dyDescent="0.2">
      <c r="A37" s="3" t="s">
        <v>295</v>
      </c>
      <c r="B37" s="9" t="s">
        <v>32</v>
      </c>
      <c r="C37" s="15"/>
      <c r="D37" s="15"/>
      <c r="E37" s="15"/>
      <c r="F37" s="3" t="s">
        <v>343</v>
      </c>
      <c r="L37" s="11" t="s">
        <v>342</v>
      </c>
      <c r="M37" s="11" t="s">
        <v>342</v>
      </c>
      <c r="N37" s="3"/>
      <c r="O37" s="18"/>
    </row>
    <row r="38" spans="1:15" s="14" customFormat="1" ht="32" x14ac:dyDescent="0.2">
      <c r="A38" s="3" t="s">
        <v>295</v>
      </c>
      <c r="B38" s="15"/>
      <c r="C38" s="9" t="s">
        <v>32</v>
      </c>
      <c r="D38" s="15"/>
      <c r="E38" s="9" t="s">
        <v>32</v>
      </c>
      <c r="F38" s="11" t="s">
        <v>316</v>
      </c>
      <c r="L38" s="11" t="s">
        <v>351</v>
      </c>
      <c r="M38" s="11" t="s">
        <v>351</v>
      </c>
      <c r="N38" s="3"/>
      <c r="O38" s="19"/>
    </row>
    <row r="39" spans="1:15" ht="48" x14ac:dyDescent="0.2">
      <c r="A39" s="3" t="s">
        <v>358</v>
      </c>
      <c r="B39" s="9" t="s">
        <v>32</v>
      </c>
      <c r="C39" s="8"/>
      <c r="D39" s="8"/>
      <c r="E39" s="8"/>
      <c r="F39" s="3" t="s">
        <v>359</v>
      </c>
      <c r="L39" s="3" t="s">
        <v>985</v>
      </c>
      <c r="M39" s="3" t="s">
        <v>357</v>
      </c>
      <c r="O39" s="18"/>
    </row>
    <row r="40" spans="1:15" ht="32" x14ac:dyDescent="0.2">
      <c r="A40" s="3" t="s">
        <v>358</v>
      </c>
      <c r="B40" s="8"/>
      <c r="C40" s="8"/>
      <c r="D40" s="9" t="s">
        <v>32</v>
      </c>
      <c r="E40" s="8"/>
      <c r="F40" s="3" t="s">
        <v>369</v>
      </c>
      <c r="L40" s="3" t="s">
        <v>986</v>
      </c>
      <c r="M40" s="3" t="s">
        <v>368</v>
      </c>
      <c r="O40" s="18"/>
    </row>
    <row r="41" spans="1:15" ht="80" x14ac:dyDescent="0.2">
      <c r="A41" s="3" t="s">
        <v>358</v>
      </c>
      <c r="B41" s="8"/>
      <c r="C41" s="8"/>
      <c r="D41" s="9" t="s">
        <v>32</v>
      </c>
      <c r="E41" s="8"/>
      <c r="F41" s="3" t="s">
        <v>376</v>
      </c>
      <c r="L41" s="3" t="s">
        <v>375</v>
      </c>
      <c r="M41" s="3" t="s">
        <v>375</v>
      </c>
      <c r="O41" s="18"/>
    </row>
    <row r="42" spans="1:15" ht="64" x14ac:dyDescent="0.2">
      <c r="A42" s="3" t="s">
        <v>358</v>
      </c>
      <c r="B42" s="8"/>
      <c r="C42" s="9" t="s">
        <v>32</v>
      </c>
      <c r="D42" s="8"/>
      <c r="E42" s="8"/>
      <c r="F42" s="3" t="s">
        <v>287</v>
      </c>
      <c r="L42" s="12" t="s">
        <v>987</v>
      </c>
      <c r="M42" s="3" t="s">
        <v>987</v>
      </c>
      <c r="O42" s="18" t="s">
        <v>988</v>
      </c>
    </row>
    <row r="43" spans="1:15" ht="64" x14ac:dyDescent="0.2">
      <c r="A43" s="3" t="s">
        <v>358</v>
      </c>
      <c r="B43" s="8"/>
      <c r="C43" s="9" t="s">
        <v>32</v>
      </c>
      <c r="D43" s="8"/>
      <c r="E43" s="8"/>
      <c r="F43" s="3" t="s">
        <v>381</v>
      </c>
      <c r="L43" s="3" t="s">
        <v>989</v>
      </c>
      <c r="M43" s="3" t="s">
        <v>379</v>
      </c>
      <c r="N43" s="3" t="s">
        <v>29</v>
      </c>
      <c r="O43" s="18"/>
    </row>
    <row r="44" spans="1:15" ht="63.75" customHeight="1" x14ac:dyDescent="0.2">
      <c r="A44" s="3" t="s">
        <v>358</v>
      </c>
      <c r="B44" s="9" t="s">
        <v>32</v>
      </c>
      <c r="C44" s="8"/>
      <c r="D44" s="8"/>
      <c r="E44" s="8"/>
      <c r="F44" s="3" t="s">
        <v>389</v>
      </c>
      <c r="L44" s="12" t="s">
        <v>990</v>
      </c>
      <c r="M44" s="3" t="s">
        <v>388</v>
      </c>
      <c r="O44" s="18"/>
    </row>
    <row r="45" spans="1:15" ht="160" x14ac:dyDescent="0.2">
      <c r="A45" s="3" t="s">
        <v>394</v>
      </c>
      <c r="B45" s="9" t="s">
        <v>32</v>
      </c>
      <c r="C45" s="8"/>
      <c r="D45" s="8"/>
      <c r="E45" s="8"/>
      <c r="F45" s="3" t="s">
        <v>991</v>
      </c>
      <c r="L45" s="3" t="s">
        <v>992</v>
      </c>
      <c r="M45" s="3" t="s">
        <v>993</v>
      </c>
      <c r="N45" s="3" t="s">
        <v>114</v>
      </c>
      <c r="O45" s="18"/>
    </row>
    <row r="46" spans="1:15" ht="16" x14ac:dyDescent="0.2">
      <c r="A46" s="3" t="s">
        <v>394</v>
      </c>
      <c r="B46" s="9" t="s">
        <v>32</v>
      </c>
      <c r="C46" s="8"/>
      <c r="D46" s="8"/>
      <c r="E46" s="8"/>
      <c r="F46" s="3" t="s">
        <v>994</v>
      </c>
      <c r="L46" s="12" t="s">
        <v>995</v>
      </c>
      <c r="M46" s="3" t="s">
        <v>995</v>
      </c>
      <c r="O46" s="18" t="s">
        <v>996</v>
      </c>
    </row>
    <row r="47" spans="1:15" ht="128" x14ac:dyDescent="0.2">
      <c r="A47" s="3" t="s">
        <v>394</v>
      </c>
      <c r="B47" s="8"/>
      <c r="C47" s="9" t="s">
        <v>32</v>
      </c>
      <c r="D47" s="8"/>
      <c r="E47" s="8"/>
      <c r="F47" s="3" t="s">
        <v>407</v>
      </c>
      <c r="L47" s="3" t="s">
        <v>997</v>
      </c>
      <c r="M47" s="3" t="s">
        <v>998</v>
      </c>
      <c r="N47" s="3" t="s">
        <v>29</v>
      </c>
      <c r="O47" s="18"/>
    </row>
    <row r="48" spans="1:15" ht="48" x14ac:dyDescent="0.2">
      <c r="A48" s="3" t="s">
        <v>394</v>
      </c>
      <c r="B48" s="9" t="s">
        <v>32</v>
      </c>
      <c r="C48" s="8"/>
      <c r="D48" s="8"/>
      <c r="E48" s="8"/>
      <c r="F48" s="3" t="s">
        <v>422</v>
      </c>
      <c r="L48" s="3" t="s">
        <v>999</v>
      </c>
      <c r="M48" s="3" t="s">
        <v>416</v>
      </c>
      <c r="N48" s="3" t="s">
        <v>417</v>
      </c>
      <c r="O48" s="18"/>
    </row>
    <row r="49" spans="1:15" ht="48" x14ac:dyDescent="0.2">
      <c r="A49" s="3" t="s">
        <v>394</v>
      </c>
      <c r="B49" s="9" t="s">
        <v>32</v>
      </c>
      <c r="C49" s="8"/>
      <c r="D49" s="8"/>
      <c r="E49" s="8"/>
      <c r="F49" s="3" t="s">
        <v>431</v>
      </c>
      <c r="L49" s="3" t="s">
        <v>1000</v>
      </c>
      <c r="M49" s="3" t="s">
        <v>429</v>
      </c>
      <c r="N49" s="3" t="s">
        <v>417</v>
      </c>
      <c r="O49" s="18"/>
    </row>
    <row r="50" spans="1:15" ht="32" x14ac:dyDescent="0.2">
      <c r="A50" s="3" t="s">
        <v>394</v>
      </c>
      <c r="B50" s="9" t="s">
        <v>32</v>
      </c>
      <c r="C50" s="8"/>
      <c r="D50" s="8"/>
      <c r="E50" s="8"/>
      <c r="F50" s="3" t="s">
        <v>1001</v>
      </c>
      <c r="L50" s="12" t="s">
        <v>1002</v>
      </c>
      <c r="M50" s="3" t="s">
        <v>1002</v>
      </c>
      <c r="O50" s="18" t="s">
        <v>1003</v>
      </c>
    </row>
    <row r="51" spans="1:15" ht="32" x14ac:dyDescent="0.2">
      <c r="A51" s="3" t="s">
        <v>394</v>
      </c>
      <c r="B51" s="9" t="s">
        <v>32</v>
      </c>
      <c r="C51" s="9" t="s">
        <v>32</v>
      </c>
      <c r="D51" s="8"/>
      <c r="E51" s="8"/>
      <c r="F51" s="3" t="s">
        <v>437</v>
      </c>
      <c r="L51" s="10" t="s">
        <v>435</v>
      </c>
      <c r="M51" s="3" t="s">
        <v>435</v>
      </c>
      <c r="O51" s="18"/>
    </row>
    <row r="52" spans="1:15" ht="112" x14ac:dyDescent="0.2">
      <c r="A52" s="3" t="s">
        <v>444</v>
      </c>
      <c r="B52" s="9" t="s">
        <v>32</v>
      </c>
      <c r="C52" s="8"/>
      <c r="D52" s="8"/>
      <c r="E52" s="8"/>
      <c r="F52" s="3" t="s">
        <v>445</v>
      </c>
      <c r="L52" s="3" t="s">
        <v>1004</v>
      </c>
      <c r="M52" s="3" t="s">
        <v>1004</v>
      </c>
      <c r="N52" s="3" t="s">
        <v>604</v>
      </c>
      <c r="O52" s="18"/>
    </row>
    <row r="53" spans="1:15" ht="32" x14ac:dyDescent="0.2">
      <c r="A53" s="3" t="s">
        <v>444</v>
      </c>
      <c r="B53" s="9" t="s">
        <v>32</v>
      </c>
      <c r="C53" s="468"/>
      <c r="D53" s="468"/>
      <c r="E53" s="468"/>
      <c r="F53" s="3" t="s">
        <v>453</v>
      </c>
      <c r="L53" s="3" t="s">
        <v>452</v>
      </c>
      <c r="M53" s="3" t="s">
        <v>452</v>
      </c>
      <c r="N53" s="3" t="s">
        <v>29</v>
      </c>
      <c r="O53" s="18"/>
    </row>
    <row r="54" spans="1:15" ht="32" x14ac:dyDescent="0.2">
      <c r="A54" s="3" t="s">
        <v>444</v>
      </c>
      <c r="B54" s="9" t="s">
        <v>32</v>
      </c>
      <c r="C54" s="468"/>
      <c r="D54" s="468"/>
      <c r="E54" s="468"/>
      <c r="F54" s="3" t="s">
        <v>460</v>
      </c>
      <c r="L54" s="3" t="s">
        <v>458</v>
      </c>
      <c r="M54" s="3" t="s">
        <v>458</v>
      </c>
      <c r="N54" s="3" t="s">
        <v>29</v>
      </c>
      <c r="O54" s="18"/>
    </row>
    <row r="55" spans="1:15" ht="64" x14ac:dyDescent="0.2">
      <c r="A55" s="3" t="s">
        <v>467</v>
      </c>
      <c r="B55" s="9" t="s">
        <v>32</v>
      </c>
      <c r="C55" s="468"/>
      <c r="D55" s="468"/>
      <c r="E55" s="468"/>
      <c r="F55" s="3" t="s">
        <v>1005</v>
      </c>
      <c r="L55" s="3" t="s">
        <v>1006</v>
      </c>
      <c r="M55" s="3" t="s">
        <v>1007</v>
      </c>
      <c r="N55" s="3" t="s">
        <v>480</v>
      </c>
      <c r="O55" s="18"/>
    </row>
    <row r="56" spans="1:15" ht="80" x14ac:dyDescent="0.2">
      <c r="A56" s="3" t="s">
        <v>467</v>
      </c>
      <c r="B56" s="9" t="s">
        <v>32</v>
      </c>
      <c r="C56" s="468"/>
      <c r="D56" s="468"/>
      <c r="E56" s="468"/>
      <c r="F56" s="3" t="s">
        <v>1008</v>
      </c>
      <c r="L56" s="12" t="s">
        <v>1009</v>
      </c>
      <c r="M56" s="3" t="s">
        <v>1009</v>
      </c>
      <c r="O56" s="18" t="s">
        <v>1010</v>
      </c>
    </row>
    <row r="57" spans="1:15" ht="48" x14ac:dyDescent="0.2">
      <c r="A57" s="3" t="s">
        <v>467</v>
      </c>
      <c r="B57" s="9" t="s">
        <v>32</v>
      </c>
      <c r="C57" s="468"/>
      <c r="D57" s="468"/>
      <c r="E57" s="468"/>
      <c r="F57" s="3" t="s">
        <v>482</v>
      </c>
      <c r="L57" s="3" t="s">
        <v>1011</v>
      </c>
      <c r="M57" s="3" t="s">
        <v>479</v>
      </c>
      <c r="N57" s="3" t="s">
        <v>480</v>
      </c>
      <c r="O57" s="18"/>
    </row>
    <row r="58" spans="1:15" ht="64" x14ac:dyDescent="0.2">
      <c r="A58" s="3" t="s">
        <v>467</v>
      </c>
      <c r="B58" s="9" t="s">
        <v>32</v>
      </c>
      <c r="C58" s="468"/>
      <c r="D58" s="468"/>
      <c r="E58" s="468"/>
      <c r="F58" s="3" t="s">
        <v>487</v>
      </c>
      <c r="L58" s="12" t="s">
        <v>485</v>
      </c>
      <c r="M58" s="3" t="s">
        <v>485</v>
      </c>
      <c r="O58" s="18" t="s">
        <v>1012</v>
      </c>
    </row>
    <row r="59" spans="1:15" ht="48" x14ac:dyDescent="0.2">
      <c r="A59" s="3" t="s">
        <v>467</v>
      </c>
      <c r="B59" s="9"/>
      <c r="C59" s="9" t="s">
        <v>32</v>
      </c>
      <c r="D59" s="468"/>
      <c r="E59" s="468"/>
      <c r="F59" s="3" t="s">
        <v>491</v>
      </c>
      <c r="L59" s="10" t="s">
        <v>1013</v>
      </c>
      <c r="M59" s="3" t="s">
        <v>490</v>
      </c>
      <c r="O59" s="18"/>
    </row>
    <row r="60" spans="1:15" ht="32" x14ac:dyDescent="0.2">
      <c r="A60" s="3" t="s">
        <v>467</v>
      </c>
      <c r="B60" s="9" t="s">
        <v>32</v>
      </c>
      <c r="C60" s="468"/>
      <c r="D60" s="468"/>
      <c r="E60" s="468"/>
      <c r="F60" s="3" t="s">
        <v>1014</v>
      </c>
      <c r="L60" s="3" t="s">
        <v>1015</v>
      </c>
      <c r="M60" s="3" t="s">
        <v>1015</v>
      </c>
      <c r="N60" s="3" t="s">
        <v>29</v>
      </c>
      <c r="O60" s="18"/>
    </row>
    <row r="61" spans="1:15" ht="32" x14ac:dyDescent="0.2">
      <c r="A61" s="3" t="s">
        <v>507</v>
      </c>
      <c r="B61" s="9" t="s">
        <v>32</v>
      </c>
      <c r="C61" s="8"/>
      <c r="D61" s="8"/>
      <c r="E61" s="8"/>
      <c r="F61" s="3" t="s">
        <v>1016</v>
      </c>
      <c r="L61" s="12" t="s">
        <v>1017</v>
      </c>
      <c r="M61" s="3" t="s">
        <v>1017</v>
      </c>
      <c r="O61" s="18" t="s">
        <v>1018</v>
      </c>
    </row>
    <row r="62" spans="1:15" ht="80" x14ac:dyDescent="0.2">
      <c r="A62" s="3" t="s">
        <v>507</v>
      </c>
      <c r="B62" s="9" t="s">
        <v>32</v>
      </c>
      <c r="C62" s="8"/>
      <c r="D62" s="8"/>
      <c r="E62" s="8"/>
      <c r="F62" s="3" t="s">
        <v>1019</v>
      </c>
      <c r="L62" s="12" t="s">
        <v>1020</v>
      </c>
      <c r="M62" s="3" t="s">
        <v>1020</v>
      </c>
      <c r="O62" s="18" t="s">
        <v>1021</v>
      </c>
    </row>
    <row r="63" spans="1:15" ht="48" x14ac:dyDescent="0.2">
      <c r="A63" s="3" t="s">
        <v>507</v>
      </c>
      <c r="B63" s="8"/>
      <c r="C63" s="9" t="s">
        <v>32</v>
      </c>
      <c r="D63" s="8"/>
      <c r="E63" s="8"/>
      <c r="F63" s="3" t="s">
        <v>52</v>
      </c>
      <c r="L63" s="3" t="s">
        <v>1022</v>
      </c>
      <c r="M63" s="3" t="s">
        <v>1023</v>
      </c>
      <c r="N63" s="3" t="s">
        <v>29</v>
      </c>
      <c r="O63" s="18" t="s">
        <v>1024</v>
      </c>
    </row>
    <row r="64" spans="1:15" ht="64" x14ac:dyDescent="0.2">
      <c r="A64" s="3" t="s">
        <v>507</v>
      </c>
      <c r="B64" s="8"/>
      <c r="C64" s="9" t="s">
        <v>32</v>
      </c>
      <c r="D64" s="8"/>
      <c r="E64" s="8"/>
      <c r="F64" s="3" t="s">
        <v>508</v>
      </c>
      <c r="L64" s="3" t="s">
        <v>1025</v>
      </c>
      <c r="M64" s="3" t="s">
        <v>505</v>
      </c>
      <c r="N64" s="3" t="s">
        <v>29</v>
      </c>
      <c r="O64" s="18" t="s">
        <v>1026</v>
      </c>
    </row>
    <row r="65" spans="1:15" ht="32" x14ac:dyDescent="0.2">
      <c r="A65" s="3" t="s">
        <v>507</v>
      </c>
      <c r="B65" s="9" t="s">
        <v>32</v>
      </c>
      <c r="C65" s="8"/>
      <c r="D65" s="8"/>
      <c r="E65" s="8"/>
      <c r="F65" s="3" t="s">
        <v>513</v>
      </c>
      <c r="L65" s="3" t="s">
        <v>530</v>
      </c>
      <c r="M65" s="3" t="s">
        <v>512</v>
      </c>
      <c r="N65" s="3" t="s">
        <v>114</v>
      </c>
      <c r="O65" s="18"/>
    </row>
    <row r="66" spans="1:15" ht="48" x14ac:dyDescent="0.2">
      <c r="A66" s="3" t="s">
        <v>507</v>
      </c>
      <c r="B66" s="9" t="s">
        <v>32</v>
      </c>
      <c r="C66" s="8"/>
      <c r="D66" s="8"/>
      <c r="E66" s="8"/>
      <c r="F66" s="3" t="s">
        <v>523</v>
      </c>
      <c r="L66" s="3" t="s">
        <v>521</v>
      </c>
      <c r="M66" s="3" t="s">
        <v>521</v>
      </c>
      <c r="N66" s="3" t="s">
        <v>522</v>
      </c>
      <c r="O66" s="18"/>
    </row>
    <row r="67" spans="1:15" ht="32" x14ac:dyDescent="0.2">
      <c r="A67" s="3" t="s">
        <v>507</v>
      </c>
      <c r="B67" s="9" t="s">
        <v>32</v>
      </c>
      <c r="C67" s="8"/>
      <c r="D67" s="8"/>
      <c r="E67" s="8"/>
      <c r="F67" s="3" t="s">
        <v>343</v>
      </c>
      <c r="L67" s="3" t="s">
        <v>1027</v>
      </c>
      <c r="M67" s="3" t="s">
        <v>1027</v>
      </c>
      <c r="N67" s="3" t="s">
        <v>114</v>
      </c>
      <c r="O67" s="18" t="s">
        <v>1028</v>
      </c>
    </row>
    <row r="68" spans="1:15" ht="16" x14ac:dyDescent="0.2">
      <c r="A68" s="3" t="s">
        <v>507</v>
      </c>
      <c r="B68" s="9" t="s">
        <v>32</v>
      </c>
      <c r="C68" s="8"/>
      <c r="D68" s="8"/>
      <c r="E68" s="8"/>
      <c r="F68" s="3" t="s">
        <v>532</v>
      </c>
      <c r="L68" s="3" t="s">
        <v>530</v>
      </c>
      <c r="M68" s="3" t="s">
        <v>530</v>
      </c>
      <c r="N68" s="3" t="s">
        <v>114</v>
      </c>
      <c r="O68" s="18"/>
    </row>
    <row r="69" spans="1:15" ht="48" x14ac:dyDescent="0.2">
      <c r="A69" s="3" t="s">
        <v>539</v>
      </c>
      <c r="B69" s="9" t="s">
        <v>32</v>
      </c>
      <c r="C69" s="8"/>
      <c r="D69" s="8"/>
      <c r="E69" s="8"/>
      <c r="F69" s="3" t="s">
        <v>541</v>
      </c>
      <c r="L69" s="3" t="s">
        <v>538</v>
      </c>
      <c r="M69" s="3" t="s">
        <v>538</v>
      </c>
      <c r="N69" s="3" t="s">
        <v>29</v>
      </c>
      <c r="O69" s="18"/>
    </row>
    <row r="70" spans="1:15" ht="32" x14ac:dyDescent="0.2">
      <c r="A70" s="3" t="s">
        <v>539</v>
      </c>
      <c r="B70" s="9" t="s">
        <v>32</v>
      </c>
      <c r="C70" s="8"/>
      <c r="D70" s="8"/>
      <c r="E70" s="8"/>
      <c r="F70" s="3" t="s">
        <v>552</v>
      </c>
      <c r="L70" s="3" t="s">
        <v>550</v>
      </c>
      <c r="M70" s="3" t="s">
        <v>550</v>
      </c>
      <c r="N70" s="3" t="s">
        <v>29</v>
      </c>
      <c r="O70" s="18"/>
    </row>
    <row r="71" spans="1:15" ht="32" x14ac:dyDescent="0.2">
      <c r="A71" s="3" t="s">
        <v>539</v>
      </c>
      <c r="B71" s="9" t="s">
        <v>32</v>
      </c>
      <c r="C71" s="8"/>
      <c r="D71" s="8"/>
      <c r="E71" s="8"/>
      <c r="F71" s="3" t="s">
        <v>556</v>
      </c>
      <c r="L71" s="3" t="s">
        <v>538</v>
      </c>
      <c r="M71" s="3" t="s">
        <v>538</v>
      </c>
      <c r="N71" s="3" t="s">
        <v>29</v>
      </c>
      <c r="O71" s="18"/>
    </row>
    <row r="72" spans="1:15" ht="32" x14ac:dyDescent="0.2">
      <c r="A72" s="3" t="s">
        <v>539</v>
      </c>
      <c r="B72" s="468"/>
      <c r="C72" s="9" t="s">
        <v>32</v>
      </c>
      <c r="D72" s="468"/>
      <c r="E72" s="468"/>
      <c r="F72" s="3" t="s">
        <v>144</v>
      </c>
      <c r="L72" s="12" t="s">
        <v>124</v>
      </c>
      <c r="M72" s="3" t="s">
        <v>124</v>
      </c>
      <c r="O72" s="18" t="s">
        <v>1029</v>
      </c>
    </row>
    <row r="73" spans="1:15" ht="32" x14ac:dyDescent="0.2">
      <c r="A73" s="3" t="s">
        <v>539</v>
      </c>
      <c r="B73" s="9" t="s">
        <v>32</v>
      </c>
      <c r="C73" s="468"/>
      <c r="D73" s="468"/>
      <c r="E73" s="468"/>
      <c r="F73" s="3" t="s">
        <v>566</v>
      </c>
      <c r="L73" s="12" t="s">
        <v>124</v>
      </c>
      <c r="M73" s="3" t="s">
        <v>124</v>
      </c>
      <c r="O73" s="18" t="s">
        <v>1030</v>
      </c>
    </row>
    <row r="74" spans="1:15" ht="32" x14ac:dyDescent="0.2">
      <c r="A74" s="3" t="s">
        <v>539</v>
      </c>
      <c r="B74" s="9" t="s">
        <v>32</v>
      </c>
      <c r="C74" s="468"/>
      <c r="D74" s="468"/>
      <c r="E74" s="468"/>
      <c r="F74" s="3" t="s">
        <v>164</v>
      </c>
      <c r="L74" s="12" t="s">
        <v>124</v>
      </c>
      <c r="M74" s="3" t="s">
        <v>124</v>
      </c>
      <c r="O74" s="18" t="s">
        <v>1029</v>
      </c>
    </row>
    <row r="75" spans="1:15" ht="64" x14ac:dyDescent="0.2">
      <c r="A75" s="3" t="s">
        <v>539</v>
      </c>
      <c r="B75" s="9" t="s">
        <v>32</v>
      </c>
      <c r="C75" s="468"/>
      <c r="D75" s="468"/>
      <c r="E75" s="468"/>
      <c r="F75" s="3" t="s">
        <v>576</v>
      </c>
      <c r="L75" s="3" t="s">
        <v>574</v>
      </c>
      <c r="M75" s="3" t="s">
        <v>574</v>
      </c>
      <c r="N75" s="3" t="s">
        <v>114</v>
      </c>
      <c r="O75" s="18"/>
    </row>
    <row r="76" spans="1:15" ht="32" x14ac:dyDescent="0.2">
      <c r="A76" s="3" t="s">
        <v>539</v>
      </c>
      <c r="B76" s="9" t="s">
        <v>32</v>
      </c>
      <c r="C76" s="468"/>
      <c r="D76" s="468"/>
      <c r="E76" s="468"/>
      <c r="F76" s="3" t="s">
        <v>914</v>
      </c>
      <c r="L76" s="3" t="s">
        <v>583</v>
      </c>
      <c r="M76" s="3" t="s">
        <v>583</v>
      </c>
      <c r="N76" s="3" t="s">
        <v>114</v>
      </c>
      <c r="O76" s="18"/>
    </row>
    <row r="77" spans="1:15" ht="32" x14ac:dyDescent="0.2">
      <c r="A77" s="3" t="s">
        <v>539</v>
      </c>
      <c r="B77" s="9" t="s">
        <v>32</v>
      </c>
      <c r="C77" s="468"/>
      <c r="D77" s="468"/>
      <c r="E77" s="468"/>
      <c r="F77" s="3" t="s">
        <v>605</v>
      </c>
      <c r="L77" s="3" t="s">
        <v>603</v>
      </c>
      <c r="M77" s="3" t="s">
        <v>603</v>
      </c>
      <c r="N77" s="3" t="s">
        <v>604</v>
      </c>
      <c r="O77" s="18"/>
    </row>
    <row r="78" spans="1:15" ht="32" x14ac:dyDescent="0.2">
      <c r="A78" s="3" t="s">
        <v>539</v>
      </c>
      <c r="B78" s="9" t="s">
        <v>32</v>
      </c>
      <c r="C78" s="468"/>
      <c r="D78" s="468"/>
      <c r="E78" s="468"/>
      <c r="F78" s="3" t="s">
        <v>585</v>
      </c>
      <c r="L78" s="3" t="s">
        <v>610</v>
      </c>
      <c r="M78" s="3" t="s">
        <v>610</v>
      </c>
      <c r="N78" s="3" t="s">
        <v>114</v>
      </c>
      <c r="O78" s="18"/>
    </row>
    <row r="79" spans="1:15" ht="48" x14ac:dyDescent="0.2">
      <c r="A79" s="3" t="s">
        <v>611</v>
      </c>
      <c r="B79" s="8"/>
      <c r="C79" s="9" t="s">
        <v>32</v>
      </c>
      <c r="D79" s="9" t="s">
        <v>32</v>
      </c>
      <c r="E79" s="8"/>
      <c r="F79" s="3" t="s">
        <v>613</v>
      </c>
      <c r="L79" s="10" t="s">
        <v>1013</v>
      </c>
      <c r="M79" s="3" t="s">
        <v>591</v>
      </c>
      <c r="O79" s="18"/>
    </row>
    <row r="80" spans="1:15" ht="48" x14ac:dyDescent="0.2">
      <c r="A80" s="3" t="s">
        <v>611</v>
      </c>
      <c r="B80" s="8"/>
      <c r="C80" s="9" t="s">
        <v>32</v>
      </c>
      <c r="D80" s="9" t="s">
        <v>32</v>
      </c>
      <c r="E80" s="8"/>
      <c r="F80" s="3" t="s">
        <v>621</v>
      </c>
      <c r="L80" s="10" t="s">
        <v>1031</v>
      </c>
      <c r="M80" s="3" t="s">
        <v>619</v>
      </c>
      <c r="O80" s="18"/>
    </row>
    <row r="81" spans="1:15" ht="64" x14ac:dyDescent="0.2">
      <c r="A81" s="3" t="s">
        <v>611</v>
      </c>
      <c r="B81" s="8"/>
      <c r="C81" s="9" t="s">
        <v>32</v>
      </c>
      <c r="D81" s="9" t="s">
        <v>32</v>
      </c>
      <c r="E81" s="8"/>
      <c r="F81" s="3" t="s">
        <v>626</v>
      </c>
      <c r="L81" s="10" t="s">
        <v>1013</v>
      </c>
      <c r="M81" s="3" t="s">
        <v>624</v>
      </c>
      <c r="O81" s="18"/>
    </row>
    <row r="82" spans="1:15" ht="32" x14ac:dyDescent="0.2">
      <c r="A82" s="3" t="s">
        <v>611</v>
      </c>
      <c r="B82" s="9" t="s">
        <v>32</v>
      </c>
      <c r="C82" s="8"/>
      <c r="D82" s="8"/>
      <c r="E82" s="8"/>
      <c r="F82" s="3" t="s">
        <v>631</v>
      </c>
      <c r="L82" s="10" t="s">
        <v>629</v>
      </c>
      <c r="M82" s="3" t="s">
        <v>629</v>
      </c>
      <c r="O82" s="18"/>
    </row>
    <row r="83" spans="1:15" ht="32" x14ac:dyDescent="0.2">
      <c r="A83" s="3" t="s">
        <v>611</v>
      </c>
      <c r="B83" s="9" t="s">
        <v>32</v>
      </c>
      <c r="C83" s="8"/>
      <c r="D83" s="8"/>
      <c r="E83" s="8"/>
      <c r="F83" s="3" t="s">
        <v>639</v>
      </c>
      <c r="L83" s="10" t="s">
        <v>629</v>
      </c>
      <c r="M83" s="3" t="s">
        <v>629</v>
      </c>
      <c r="O83" s="18"/>
    </row>
    <row r="84" spans="1:15" ht="48" x14ac:dyDescent="0.2">
      <c r="A84" s="3" t="s">
        <v>611</v>
      </c>
      <c r="B84" s="9" t="s">
        <v>32</v>
      </c>
      <c r="C84" s="8"/>
      <c r="D84" s="9" t="s">
        <v>32</v>
      </c>
      <c r="E84" s="8"/>
      <c r="F84" s="3" t="s">
        <v>643</v>
      </c>
      <c r="L84" s="10" t="s">
        <v>629</v>
      </c>
      <c r="M84" s="3" t="s">
        <v>629</v>
      </c>
      <c r="O84" s="18"/>
    </row>
    <row r="85" spans="1:15" ht="32" x14ac:dyDescent="0.2">
      <c r="A85" s="3" t="s">
        <v>611</v>
      </c>
      <c r="B85" s="9" t="s">
        <v>32</v>
      </c>
      <c r="C85" s="8"/>
      <c r="D85" s="8"/>
      <c r="E85" s="8"/>
      <c r="F85" s="3" t="s">
        <v>651</v>
      </c>
      <c r="L85" s="10" t="s">
        <v>1032</v>
      </c>
      <c r="M85" s="3" t="s">
        <v>650</v>
      </c>
      <c r="O85" s="18"/>
    </row>
    <row r="86" spans="1:15" ht="32" x14ac:dyDescent="0.2">
      <c r="A86" s="3" t="s">
        <v>611</v>
      </c>
      <c r="B86" s="9" t="s">
        <v>32</v>
      </c>
      <c r="C86" s="8"/>
      <c r="D86" s="8"/>
      <c r="E86" s="8"/>
      <c r="F86" s="3" t="s">
        <v>659</v>
      </c>
      <c r="L86" s="10" t="s">
        <v>657</v>
      </c>
      <c r="M86" s="3" t="s">
        <v>657</v>
      </c>
      <c r="N86" s="3" t="s">
        <v>101</v>
      </c>
      <c r="O86" s="18"/>
    </row>
    <row r="87" spans="1:15" ht="96" x14ac:dyDescent="0.2">
      <c r="A87" s="3" t="s">
        <v>669</v>
      </c>
      <c r="B87" s="9" t="s">
        <v>32</v>
      </c>
      <c r="C87" s="8"/>
      <c r="D87" s="8"/>
      <c r="E87" s="8"/>
      <c r="F87" s="3" t="s">
        <v>671</v>
      </c>
      <c r="L87" s="3" t="s">
        <v>667</v>
      </c>
      <c r="M87" s="3" t="s">
        <v>667</v>
      </c>
      <c r="N87" s="3" t="s">
        <v>668</v>
      </c>
      <c r="O87" s="18"/>
    </row>
    <row r="88" spans="1:15" s="11" customFormat="1" ht="16" x14ac:dyDescent="0.2">
      <c r="A88" s="3" t="s">
        <v>669</v>
      </c>
      <c r="B88" s="9" t="s">
        <v>32</v>
      </c>
      <c r="C88" s="13"/>
      <c r="D88" s="13"/>
      <c r="E88" s="13"/>
      <c r="F88" s="11" t="s">
        <v>678</v>
      </c>
      <c r="L88" s="11" t="s">
        <v>667</v>
      </c>
      <c r="M88" s="11" t="s">
        <v>667</v>
      </c>
      <c r="N88" s="3" t="s">
        <v>114</v>
      </c>
      <c r="O88" s="19"/>
    </row>
    <row r="89" spans="1:15" ht="48" x14ac:dyDescent="0.2">
      <c r="A89" s="3" t="s">
        <v>683</v>
      </c>
      <c r="B89" s="8"/>
      <c r="C89" s="8"/>
      <c r="D89" s="9" t="s">
        <v>32</v>
      </c>
      <c r="E89" s="8"/>
      <c r="F89" s="3" t="s">
        <v>1033</v>
      </c>
      <c r="L89" s="12" t="s">
        <v>124</v>
      </c>
      <c r="M89" s="3" t="s">
        <v>124</v>
      </c>
      <c r="O89" s="18" t="s">
        <v>1034</v>
      </c>
    </row>
    <row r="90" spans="1:15" ht="16" x14ac:dyDescent="0.2">
      <c r="A90" s="3" t="s">
        <v>683</v>
      </c>
      <c r="B90" s="9" t="s">
        <v>32</v>
      </c>
      <c r="C90" s="8"/>
      <c r="D90" s="8"/>
      <c r="E90" s="8"/>
      <c r="F90" s="3" t="s">
        <v>684</v>
      </c>
      <c r="L90" s="3" t="s">
        <v>682</v>
      </c>
      <c r="M90" s="3" t="s">
        <v>682</v>
      </c>
      <c r="N90" s="3" t="s">
        <v>114</v>
      </c>
      <c r="O90" s="18"/>
    </row>
    <row r="91" spans="1:15" ht="304" x14ac:dyDescent="0.2">
      <c r="A91" s="3" t="s">
        <v>683</v>
      </c>
      <c r="B91" s="9" t="s">
        <v>32</v>
      </c>
      <c r="C91" s="8"/>
      <c r="D91" s="8"/>
      <c r="E91" s="8"/>
      <c r="F91" s="3" t="s">
        <v>695</v>
      </c>
      <c r="L91" s="12" t="s">
        <v>693</v>
      </c>
      <c r="M91" s="3" t="s">
        <v>693</v>
      </c>
      <c r="O91" s="18" t="s">
        <v>1035</v>
      </c>
    </row>
    <row r="92" spans="1:15" ht="32" x14ac:dyDescent="0.2">
      <c r="A92" s="3" t="s">
        <v>683</v>
      </c>
      <c r="B92" s="8"/>
      <c r="C92" s="8"/>
      <c r="D92" s="9" t="s">
        <v>32</v>
      </c>
      <c r="E92" s="8"/>
      <c r="F92" s="3" t="s">
        <v>702</v>
      </c>
      <c r="L92" s="3" t="s">
        <v>700</v>
      </c>
      <c r="M92" s="3" t="s">
        <v>700</v>
      </c>
      <c r="N92" s="3" t="s">
        <v>604</v>
      </c>
      <c r="O92" s="20"/>
    </row>
    <row r="93" spans="1:15" ht="32" x14ac:dyDescent="0.2">
      <c r="A93" s="3" t="s">
        <v>683</v>
      </c>
      <c r="B93" s="8"/>
      <c r="C93" s="8"/>
      <c r="D93" s="9" t="s">
        <v>32</v>
      </c>
      <c r="E93" s="8"/>
      <c r="F93" s="3" t="s">
        <v>709</v>
      </c>
      <c r="L93" s="3" t="s">
        <v>700</v>
      </c>
      <c r="M93" s="3" t="s">
        <v>700</v>
      </c>
      <c r="N93" s="3" t="s">
        <v>29</v>
      </c>
      <c r="O93" s="20"/>
    </row>
    <row r="94" spans="1:15" ht="32" x14ac:dyDescent="0.2">
      <c r="A94" s="3" t="s">
        <v>713</v>
      </c>
      <c r="B94" s="8"/>
      <c r="C94" s="8"/>
      <c r="D94" s="9" t="s">
        <v>32</v>
      </c>
      <c r="E94" s="8"/>
      <c r="F94" s="3" t="s">
        <v>714</v>
      </c>
      <c r="L94" s="3" t="s">
        <v>712</v>
      </c>
      <c r="M94" s="3" t="s">
        <v>712</v>
      </c>
      <c r="N94" s="3" t="s">
        <v>101</v>
      </c>
      <c r="O94" s="18"/>
    </row>
    <row r="95" spans="1:15" ht="16" x14ac:dyDescent="0.2">
      <c r="A95" s="3" t="s">
        <v>713</v>
      </c>
      <c r="B95" s="8"/>
      <c r="C95" s="8"/>
      <c r="D95" s="9" t="s">
        <v>32</v>
      </c>
      <c r="E95" s="8"/>
      <c r="F95" s="3" t="s">
        <v>721</v>
      </c>
      <c r="L95" s="3" t="s">
        <v>720</v>
      </c>
      <c r="M95" s="3" t="s">
        <v>720</v>
      </c>
      <c r="N95" s="17"/>
      <c r="O95" s="18"/>
    </row>
    <row r="96" spans="1:15" ht="32" x14ac:dyDescent="0.2">
      <c r="A96" s="3" t="s">
        <v>726</v>
      </c>
      <c r="B96" s="9" t="s">
        <v>32</v>
      </c>
      <c r="C96" s="8"/>
      <c r="D96" s="8"/>
      <c r="E96" s="8"/>
      <c r="F96" s="3" t="s">
        <v>728</v>
      </c>
      <c r="L96" s="3" t="s">
        <v>724</v>
      </c>
      <c r="M96" s="3" t="s">
        <v>724</v>
      </c>
      <c r="N96" s="3" t="s">
        <v>725</v>
      </c>
      <c r="O96" s="18"/>
    </row>
    <row r="97" spans="1:15" ht="16" x14ac:dyDescent="0.2">
      <c r="A97" s="3" t="s">
        <v>726</v>
      </c>
      <c r="B97" s="8"/>
      <c r="C97" s="9" t="s">
        <v>32</v>
      </c>
      <c r="D97" s="8"/>
      <c r="E97" s="8"/>
      <c r="F97" s="3" t="s">
        <v>739</v>
      </c>
      <c r="L97" s="3" t="s">
        <v>724</v>
      </c>
      <c r="M97" s="3" t="s">
        <v>724</v>
      </c>
      <c r="N97" s="3" t="s">
        <v>725</v>
      </c>
      <c r="O97" s="18"/>
    </row>
    <row r="98" spans="1:15" ht="64" x14ac:dyDescent="0.2">
      <c r="A98" s="3" t="s">
        <v>726</v>
      </c>
      <c r="B98" s="9" t="s">
        <v>32</v>
      </c>
      <c r="C98" s="8"/>
      <c r="D98" s="8"/>
      <c r="E98" s="8"/>
      <c r="F98" s="3" t="s">
        <v>744</v>
      </c>
      <c r="L98" s="3" t="s">
        <v>1036</v>
      </c>
      <c r="M98" s="3" t="s">
        <v>743</v>
      </c>
      <c r="N98" s="17"/>
      <c r="O98" s="18"/>
    </row>
    <row r="99" spans="1:15" ht="32" x14ac:dyDescent="0.2">
      <c r="A99" s="3" t="s">
        <v>726</v>
      </c>
      <c r="B99" s="9" t="s">
        <v>32</v>
      </c>
      <c r="C99" s="8"/>
      <c r="D99" s="8"/>
      <c r="E99" s="8"/>
      <c r="F99" s="3" t="s">
        <v>750</v>
      </c>
      <c r="L99" s="3" t="s">
        <v>749</v>
      </c>
      <c r="M99" s="3" t="s">
        <v>749</v>
      </c>
      <c r="N99" s="17"/>
      <c r="O99" s="18"/>
    </row>
    <row r="100" spans="1:15" ht="32" x14ac:dyDescent="0.2">
      <c r="A100" s="3" t="s">
        <v>755</v>
      </c>
      <c r="B100" s="9" t="s">
        <v>32</v>
      </c>
      <c r="C100" s="8"/>
      <c r="D100" s="8"/>
      <c r="E100" s="8"/>
      <c r="F100" s="3" t="s">
        <v>756</v>
      </c>
      <c r="L100" s="3" t="s">
        <v>1037</v>
      </c>
      <c r="M100" s="3" t="s">
        <v>754</v>
      </c>
      <c r="N100" s="3" t="s">
        <v>725</v>
      </c>
      <c r="O100" s="18"/>
    </row>
    <row r="101" spans="1:15" ht="32" x14ac:dyDescent="0.2">
      <c r="A101" s="3" t="s">
        <v>755</v>
      </c>
      <c r="B101" s="9" t="s">
        <v>32</v>
      </c>
      <c r="C101" s="468"/>
      <c r="D101" s="468"/>
      <c r="E101" s="468"/>
      <c r="F101" s="3" t="s">
        <v>765</v>
      </c>
      <c r="L101" s="3" t="s">
        <v>1037</v>
      </c>
      <c r="M101" s="3" t="s">
        <v>754</v>
      </c>
      <c r="N101" s="3" t="s">
        <v>725</v>
      </c>
      <c r="O101" s="18"/>
    </row>
    <row r="102" spans="1:15" ht="32" x14ac:dyDescent="0.2">
      <c r="A102" s="3" t="s">
        <v>755</v>
      </c>
      <c r="B102" s="9"/>
      <c r="C102" s="468"/>
      <c r="D102" s="468"/>
      <c r="E102" s="468"/>
      <c r="F102" s="3" t="s">
        <v>1038</v>
      </c>
      <c r="L102" s="3" t="s">
        <v>1039</v>
      </c>
      <c r="M102" s="3" t="s">
        <v>1039</v>
      </c>
      <c r="N102" s="3" t="s">
        <v>725</v>
      </c>
      <c r="O102" s="18"/>
    </row>
    <row r="103" spans="1:15" ht="32" x14ac:dyDescent="0.2">
      <c r="A103" s="3" t="s">
        <v>755</v>
      </c>
      <c r="B103" s="9"/>
      <c r="C103" s="468"/>
      <c r="D103" s="468"/>
      <c r="E103" s="468"/>
      <c r="F103" s="3" t="s">
        <v>1040</v>
      </c>
      <c r="L103" s="3" t="s">
        <v>1039</v>
      </c>
      <c r="M103" s="3" t="s">
        <v>1039</v>
      </c>
      <c r="N103" s="3" t="s">
        <v>725</v>
      </c>
      <c r="O103" s="18"/>
    </row>
    <row r="104" spans="1:15" ht="32" x14ac:dyDescent="0.2">
      <c r="A104" s="3" t="s">
        <v>755</v>
      </c>
      <c r="B104" s="9"/>
      <c r="C104" s="468"/>
      <c r="D104" s="468"/>
      <c r="E104" s="468"/>
      <c r="F104" s="3" t="s">
        <v>1041</v>
      </c>
      <c r="L104" s="3" t="s">
        <v>1039</v>
      </c>
      <c r="M104" s="3" t="s">
        <v>1039</v>
      </c>
      <c r="N104" s="3" t="s">
        <v>725</v>
      </c>
      <c r="O104" s="18"/>
    </row>
    <row r="105" spans="1:15" ht="48" x14ac:dyDescent="0.2">
      <c r="A105" s="3" t="s">
        <v>755</v>
      </c>
      <c r="B105" s="9" t="s">
        <v>32</v>
      </c>
      <c r="C105" s="468"/>
      <c r="D105" s="468"/>
      <c r="E105" s="468"/>
      <c r="F105" s="3" t="s">
        <v>767</v>
      </c>
      <c r="L105" s="12" t="s">
        <v>188</v>
      </c>
      <c r="M105" s="3" t="s">
        <v>188</v>
      </c>
      <c r="O105" s="18" t="s">
        <v>1042</v>
      </c>
    </row>
    <row r="106" spans="1:15" ht="32" x14ac:dyDescent="0.2">
      <c r="A106" s="3" t="s">
        <v>136</v>
      </c>
      <c r="B106" s="9" t="s">
        <v>32</v>
      </c>
      <c r="C106" s="468"/>
      <c r="D106" s="468"/>
      <c r="E106" s="468"/>
      <c r="F106" s="3" t="s">
        <v>776</v>
      </c>
      <c r="L106" s="3" t="s">
        <v>774</v>
      </c>
      <c r="M106" s="3" t="s">
        <v>774</v>
      </c>
      <c r="N106" s="17"/>
      <c r="O106" s="18"/>
    </row>
    <row r="107" spans="1:15" ht="64" x14ac:dyDescent="0.2">
      <c r="A107" s="3" t="s">
        <v>136</v>
      </c>
      <c r="B107" s="9" t="s">
        <v>32</v>
      </c>
      <c r="C107" s="468"/>
      <c r="D107" s="468"/>
      <c r="E107" s="468"/>
      <c r="F107" s="3" t="s">
        <v>784</v>
      </c>
      <c r="L107" s="3" t="s">
        <v>1043</v>
      </c>
      <c r="M107" s="3" t="s">
        <v>783</v>
      </c>
      <c r="N107" s="3" t="s">
        <v>114</v>
      </c>
      <c r="O107" s="18"/>
    </row>
    <row r="108" spans="1:15" ht="32" x14ac:dyDescent="0.2">
      <c r="A108" s="3" t="s">
        <v>136</v>
      </c>
      <c r="B108" s="9" t="s">
        <v>32</v>
      </c>
      <c r="C108" s="468"/>
      <c r="D108" s="468"/>
      <c r="E108" s="468"/>
      <c r="F108" s="3" t="s">
        <v>792</v>
      </c>
      <c r="L108" s="3" t="s">
        <v>610</v>
      </c>
      <c r="M108" s="3" t="s">
        <v>610</v>
      </c>
      <c r="N108" s="3" t="s">
        <v>114</v>
      </c>
      <c r="O108" s="18"/>
    </row>
    <row r="109" spans="1:15" ht="16" x14ac:dyDescent="0.2">
      <c r="A109" s="3" t="s">
        <v>801</v>
      </c>
      <c r="B109" s="468"/>
      <c r="C109" s="9" t="s">
        <v>32</v>
      </c>
      <c r="D109" s="468"/>
      <c r="E109" s="468"/>
      <c r="F109" s="3" t="s">
        <v>803</v>
      </c>
      <c r="L109" s="12" t="s">
        <v>799</v>
      </c>
      <c r="M109" s="3" t="s">
        <v>799</v>
      </c>
      <c r="O109" s="18" t="s">
        <v>1044</v>
      </c>
    </row>
    <row r="110" spans="1:15" ht="32" x14ac:dyDescent="0.2">
      <c r="A110" s="3" t="s">
        <v>801</v>
      </c>
      <c r="B110" s="468"/>
      <c r="C110" s="9" t="s">
        <v>32</v>
      </c>
      <c r="D110" s="468"/>
      <c r="E110" s="468"/>
      <c r="F110" s="3" t="s">
        <v>811</v>
      </c>
      <c r="L110" s="12" t="s">
        <v>809</v>
      </c>
      <c r="M110" s="3" t="s">
        <v>809</v>
      </c>
      <c r="O110" s="18" t="s">
        <v>1045</v>
      </c>
    </row>
    <row r="111" spans="1:15" ht="48" x14ac:dyDescent="0.2">
      <c r="A111" s="3" t="s">
        <v>801</v>
      </c>
      <c r="B111" s="468"/>
      <c r="C111" s="9" t="s">
        <v>32</v>
      </c>
      <c r="D111" s="468"/>
      <c r="E111" s="468"/>
      <c r="F111" s="3" t="s">
        <v>819</v>
      </c>
      <c r="L111" s="12" t="s">
        <v>124</v>
      </c>
      <c r="M111" s="3" t="s">
        <v>816</v>
      </c>
      <c r="O111" s="18" t="s">
        <v>1046</v>
      </c>
    </row>
    <row r="112" spans="1:15" ht="32" x14ac:dyDescent="0.2">
      <c r="A112" s="3" t="s">
        <v>801</v>
      </c>
      <c r="B112" s="468"/>
      <c r="C112" s="9" t="s">
        <v>32</v>
      </c>
      <c r="D112" s="468"/>
      <c r="E112" s="468"/>
      <c r="F112" s="3" t="s">
        <v>1047</v>
      </c>
      <c r="L112" s="12" t="s">
        <v>124</v>
      </c>
      <c r="M112" s="3" t="s">
        <v>124</v>
      </c>
      <c r="O112" s="19" t="s">
        <v>1048</v>
      </c>
    </row>
    <row r="113" spans="1:15" ht="32" x14ac:dyDescent="0.2">
      <c r="A113" s="3" t="s">
        <v>801</v>
      </c>
      <c r="B113" s="468"/>
      <c r="C113" s="9" t="s">
        <v>32</v>
      </c>
      <c r="D113" s="468"/>
      <c r="E113" s="468"/>
      <c r="F113" s="3" t="s">
        <v>508</v>
      </c>
      <c r="L113" s="12" t="s">
        <v>124</v>
      </c>
      <c r="M113" s="3" t="s">
        <v>124</v>
      </c>
      <c r="O113" s="19" t="s">
        <v>1049</v>
      </c>
    </row>
    <row r="114" spans="1:15" ht="48" x14ac:dyDescent="0.2">
      <c r="A114" s="3" t="s">
        <v>592</v>
      </c>
      <c r="B114" s="9" t="s">
        <v>32</v>
      </c>
      <c r="C114" s="8"/>
      <c r="D114" s="8"/>
      <c r="E114" s="8"/>
      <c r="F114" s="3" t="s">
        <v>825</v>
      </c>
      <c r="L114" s="3" t="s">
        <v>824</v>
      </c>
      <c r="M114" s="3" t="s">
        <v>824</v>
      </c>
      <c r="N114" s="3" t="s">
        <v>64</v>
      </c>
      <c r="O114" s="18"/>
    </row>
    <row r="115" spans="1:15" ht="48" x14ac:dyDescent="0.2">
      <c r="A115" s="3" t="s">
        <v>833</v>
      </c>
      <c r="B115" s="9" t="s">
        <v>32</v>
      </c>
      <c r="C115" s="8"/>
      <c r="D115" s="8"/>
      <c r="E115" s="8"/>
      <c r="F115" s="11" t="s">
        <v>835</v>
      </c>
      <c r="L115" s="3" t="s">
        <v>1050</v>
      </c>
      <c r="M115" s="3" t="s">
        <v>832</v>
      </c>
      <c r="N115" s="3" t="s">
        <v>101</v>
      </c>
    </row>
    <row r="116" spans="1:15" ht="48" x14ac:dyDescent="0.2">
      <c r="A116" s="3" t="s">
        <v>843</v>
      </c>
      <c r="B116" s="9" t="s">
        <v>32</v>
      </c>
      <c r="C116" s="8"/>
      <c r="D116" s="8"/>
      <c r="E116" s="8"/>
      <c r="F116" s="11" t="s">
        <v>845</v>
      </c>
      <c r="L116" s="3" t="s">
        <v>1050</v>
      </c>
      <c r="M116" s="3" t="s">
        <v>832</v>
      </c>
      <c r="N116" s="3" t="s">
        <v>101</v>
      </c>
    </row>
    <row r="117" spans="1:15" ht="54" customHeight="1" x14ac:dyDescent="0.2">
      <c r="A117" s="3" t="s">
        <v>852</v>
      </c>
      <c r="B117" s="9" t="s">
        <v>32</v>
      </c>
      <c r="C117" s="8"/>
      <c r="D117" s="8"/>
      <c r="E117" s="8"/>
      <c r="F117" s="3" t="s">
        <v>854</v>
      </c>
      <c r="L117" s="3" t="s">
        <v>851</v>
      </c>
      <c r="M117" s="3" t="s">
        <v>851</v>
      </c>
      <c r="N117" s="3" t="s">
        <v>725</v>
      </c>
    </row>
  </sheetData>
  <autoFilter ref="A1:XFD117" xr:uid="{00000000-0009-0000-0000-000004000000}">
    <filterColumn colId="1" showButton="0"/>
    <filterColumn colId="2" showButton="0"/>
    <filterColumn colId="3" showButton="0"/>
    <filterColumn colId="6" showButton="0"/>
    <filterColumn colId="7" showButton="0"/>
    <filterColumn colId="8" showButton="0"/>
  </autoFilter>
  <mergeCells count="2">
    <mergeCell ref="B1:E1"/>
    <mergeCell ref="G1:J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Q103"/>
  <sheetViews>
    <sheetView zoomScale="90" zoomScaleNormal="90" workbookViewId="0">
      <pane ySplit="37" topLeftCell="A71" activePane="bottomLeft" state="frozen"/>
      <selection pane="bottomLeft" activeCell="Q68" sqref="Q68"/>
    </sheetView>
  </sheetViews>
  <sheetFormatPr baseColWidth="10" defaultColWidth="8.5" defaultRowHeight="15" x14ac:dyDescent="0.2"/>
  <cols>
    <col min="1" max="1" width="30.5" style="1" customWidth="1"/>
    <col min="2" max="2" width="8.5" style="1" hidden="1" customWidth="1"/>
    <col min="3" max="3" width="7" style="1" hidden="1" customWidth="1"/>
    <col min="4" max="4" width="7.5" style="1" hidden="1" customWidth="1"/>
    <col min="5" max="5" width="7.1640625" style="1" hidden="1" customWidth="1"/>
    <col min="6" max="6" width="69" style="3" customWidth="1"/>
    <col min="7" max="7" width="0" hidden="1" customWidth="1"/>
    <col min="8" max="8" width="17.5" style="3" hidden="1" customWidth="1"/>
    <col min="9" max="9" width="33.5" style="3" hidden="1" customWidth="1"/>
    <col min="10" max="10" width="45" style="3" customWidth="1"/>
    <col min="11" max="11" width="8.5" style="3" customWidth="1"/>
    <col min="12" max="12" width="33.5" style="3" customWidth="1"/>
    <col min="13" max="13" width="14.5" style="4" customWidth="1"/>
    <col min="14" max="14" width="67.5" style="4" hidden="1" customWidth="1"/>
    <col min="15" max="15" width="27.5" style="4" hidden="1" customWidth="1"/>
    <col min="16" max="16" width="66" hidden="1" customWidth="1"/>
    <col min="17" max="17" width="69" style="3" customWidth="1"/>
  </cols>
  <sheetData>
    <row r="2" spans="1:17" ht="79" x14ac:dyDescent="0.2">
      <c r="A2" s="2" t="s">
        <v>9</v>
      </c>
      <c r="B2" s="42" t="s">
        <v>10</v>
      </c>
      <c r="C2" s="42" t="s">
        <v>11</v>
      </c>
      <c r="D2" s="42" t="s">
        <v>12</v>
      </c>
      <c r="E2" s="42" t="s">
        <v>13</v>
      </c>
      <c r="F2" s="43" t="s">
        <v>863</v>
      </c>
      <c r="H2" s="43" t="s">
        <v>865</v>
      </c>
      <c r="I2" s="43" t="s">
        <v>862</v>
      </c>
      <c r="J2" s="43" t="s">
        <v>866</v>
      </c>
      <c r="K2" s="43" t="s">
        <v>867</v>
      </c>
      <c r="L2" s="43" t="s">
        <v>869</v>
      </c>
      <c r="N2" s="44" t="s">
        <v>4</v>
      </c>
      <c r="O2" s="45" t="s">
        <v>5</v>
      </c>
      <c r="P2" s="45" t="s">
        <v>6</v>
      </c>
      <c r="Q2" s="43" t="s">
        <v>1051</v>
      </c>
    </row>
    <row r="3" spans="1:17" ht="80" x14ac:dyDescent="0.2">
      <c r="A3" s="46" t="s">
        <v>31</v>
      </c>
      <c r="B3" s="47" t="s">
        <v>32</v>
      </c>
      <c r="C3" s="48"/>
      <c r="D3" s="49" t="s">
        <v>32</v>
      </c>
      <c r="E3" s="48"/>
      <c r="F3" s="41" t="s">
        <v>33</v>
      </c>
      <c r="H3" s="50"/>
      <c r="I3" s="50"/>
      <c r="J3" s="50"/>
      <c r="K3" s="50"/>
      <c r="L3" s="50"/>
      <c r="M3" s="4" t="s">
        <v>27</v>
      </c>
      <c r="N3" s="3" t="s">
        <v>28</v>
      </c>
      <c r="O3" s="3" t="s">
        <v>29</v>
      </c>
      <c r="P3" s="21">
        <v>0</v>
      </c>
      <c r="Q3" s="41"/>
    </row>
    <row r="4" spans="1:17" ht="48" x14ac:dyDescent="0.2">
      <c r="A4" s="46" t="s">
        <v>31</v>
      </c>
      <c r="B4" s="48"/>
      <c r="C4" s="49" t="s">
        <v>32</v>
      </c>
      <c r="D4" s="48"/>
      <c r="E4" s="48"/>
      <c r="F4" s="41" t="s">
        <v>52</v>
      </c>
      <c r="H4" s="50"/>
      <c r="I4" s="50"/>
      <c r="J4" s="50"/>
      <c r="K4" s="50"/>
      <c r="L4" s="50"/>
      <c r="M4" s="4" t="s">
        <v>27</v>
      </c>
      <c r="N4" s="3" t="s">
        <v>49</v>
      </c>
      <c r="O4" s="3" t="s">
        <v>29</v>
      </c>
      <c r="P4" s="21">
        <v>0</v>
      </c>
      <c r="Q4" s="41"/>
    </row>
    <row r="5" spans="1:17" ht="48" x14ac:dyDescent="0.2">
      <c r="A5" s="46" t="s">
        <v>31</v>
      </c>
      <c r="B5" s="49" t="s">
        <v>32</v>
      </c>
      <c r="C5" s="48"/>
      <c r="D5" s="48"/>
      <c r="E5" s="48"/>
      <c r="F5" s="41" t="s">
        <v>66</v>
      </c>
      <c r="H5" s="50"/>
      <c r="I5" s="50"/>
      <c r="J5" s="50"/>
      <c r="K5" s="50"/>
      <c r="L5" s="50"/>
      <c r="M5" s="4" t="s">
        <v>27</v>
      </c>
      <c r="N5" s="3" t="s">
        <v>63</v>
      </c>
      <c r="O5" s="3" t="s">
        <v>64</v>
      </c>
      <c r="P5" s="21">
        <v>0</v>
      </c>
      <c r="Q5" s="41"/>
    </row>
    <row r="6" spans="1:17" ht="48" x14ac:dyDescent="0.2">
      <c r="A6" s="46" t="s">
        <v>31</v>
      </c>
      <c r="B6" s="49" t="s">
        <v>32</v>
      </c>
      <c r="C6" s="48"/>
      <c r="D6" s="48"/>
      <c r="E6" s="48"/>
      <c r="F6" s="41" t="s">
        <v>78</v>
      </c>
      <c r="H6" s="50"/>
      <c r="I6" s="50"/>
      <c r="J6" s="50"/>
      <c r="K6" s="50"/>
      <c r="L6" s="50"/>
      <c r="M6" s="4" t="s">
        <v>27</v>
      </c>
      <c r="N6" s="3" t="e">
        <v>#N/A</v>
      </c>
      <c r="O6" s="3" t="e">
        <v>#N/A</v>
      </c>
      <c r="P6" s="21" t="e">
        <v>#N/A</v>
      </c>
      <c r="Q6" s="41"/>
    </row>
    <row r="7" spans="1:17" ht="64" x14ac:dyDescent="0.2">
      <c r="A7" s="46" t="s">
        <v>31</v>
      </c>
      <c r="B7" s="49" t="s">
        <v>32</v>
      </c>
      <c r="C7" s="48"/>
      <c r="D7" s="48"/>
      <c r="E7" s="48"/>
      <c r="F7" s="41" t="s">
        <v>92</v>
      </c>
      <c r="H7" s="50"/>
      <c r="I7" s="50"/>
      <c r="J7" s="50"/>
      <c r="K7" s="50"/>
      <c r="L7" s="50"/>
      <c r="M7" s="4" t="s">
        <v>27</v>
      </c>
      <c r="N7" s="3" t="s">
        <v>90</v>
      </c>
      <c r="O7" s="3">
        <v>0</v>
      </c>
      <c r="P7" s="21">
        <v>0</v>
      </c>
      <c r="Q7" s="41"/>
    </row>
    <row r="8" spans="1:17" ht="64" x14ac:dyDescent="0.2">
      <c r="A8" s="46" t="s">
        <v>31</v>
      </c>
      <c r="B8" s="49" t="s">
        <v>32</v>
      </c>
      <c r="C8" s="49" t="s">
        <v>32</v>
      </c>
      <c r="D8" s="48"/>
      <c r="E8" s="48"/>
      <c r="F8" s="41" t="s">
        <v>103</v>
      </c>
      <c r="H8" s="50"/>
      <c r="I8" s="50"/>
      <c r="J8" s="50"/>
      <c r="K8" s="50"/>
      <c r="L8" s="50"/>
      <c r="M8" s="4" t="s">
        <v>27</v>
      </c>
      <c r="N8" s="3" t="s">
        <v>100</v>
      </c>
      <c r="O8" s="3" t="s">
        <v>101</v>
      </c>
      <c r="P8" s="21">
        <v>0</v>
      </c>
      <c r="Q8" s="41"/>
    </row>
    <row r="9" spans="1:17" ht="80" x14ac:dyDescent="0.2">
      <c r="A9" s="46" t="s">
        <v>31</v>
      </c>
      <c r="B9" s="49" t="s">
        <v>32</v>
      </c>
      <c r="C9" s="48"/>
      <c r="D9" s="48"/>
      <c r="E9" s="48"/>
      <c r="F9" s="41" t="s">
        <v>115</v>
      </c>
      <c r="H9" s="50"/>
      <c r="I9" s="50"/>
      <c r="J9" s="50"/>
      <c r="K9" s="50"/>
      <c r="L9" s="50"/>
      <c r="M9" s="4" t="s">
        <v>27</v>
      </c>
      <c r="N9" s="3" t="s">
        <v>113</v>
      </c>
      <c r="O9" s="3" t="s">
        <v>114</v>
      </c>
      <c r="P9" s="21">
        <v>0</v>
      </c>
      <c r="Q9" s="41"/>
    </row>
    <row r="10" spans="1:17" ht="48" x14ac:dyDescent="0.2">
      <c r="A10" s="46" t="s">
        <v>31</v>
      </c>
      <c r="B10" s="49" t="s">
        <v>32</v>
      </c>
      <c r="C10" s="48"/>
      <c r="D10" s="48"/>
      <c r="E10" s="48"/>
      <c r="F10" s="41" t="s">
        <v>125</v>
      </c>
      <c r="H10" s="50"/>
      <c r="I10" s="50"/>
      <c r="J10" s="50"/>
      <c r="K10" s="50"/>
      <c r="L10" s="50"/>
      <c r="M10" s="4" t="s">
        <v>27</v>
      </c>
      <c r="N10" s="3" t="s">
        <v>122</v>
      </c>
      <c r="O10" s="3" t="s">
        <v>123</v>
      </c>
      <c r="P10" s="21">
        <v>0</v>
      </c>
      <c r="Q10" s="41"/>
    </row>
    <row r="11" spans="1:17" ht="32" x14ac:dyDescent="0.2">
      <c r="A11" s="46" t="s">
        <v>31</v>
      </c>
      <c r="B11" s="49" t="s">
        <v>32</v>
      </c>
      <c r="C11" s="48"/>
      <c r="D11" s="48"/>
      <c r="E11" s="48"/>
      <c r="F11" s="41" t="s">
        <v>137</v>
      </c>
      <c r="H11" s="50"/>
      <c r="I11" s="50"/>
      <c r="J11" s="50"/>
      <c r="K11" s="50"/>
      <c r="L11" s="50"/>
      <c r="M11" s="4" t="s">
        <v>27</v>
      </c>
      <c r="N11" s="3" t="s">
        <v>135</v>
      </c>
      <c r="O11" s="3" t="s">
        <v>123</v>
      </c>
      <c r="P11" s="21">
        <v>0</v>
      </c>
      <c r="Q11" s="41"/>
    </row>
    <row r="12" spans="1:17" ht="64" x14ac:dyDescent="0.2">
      <c r="A12" s="46" t="s">
        <v>31</v>
      </c>
      <c r="B12" s="49"/>
      <c r="C12" s="49" t="s">
        <v>32</v>
      </c>
      <c r="D12" s="48"/>
      <c r="E12" s="48"/>
      <c r="F12" s="41" t="s">
        <v>144</v>
      </c>
      <c r="H12" s="50"/>
      <c r="I12" s="50"/>
      <c r="J12" s="50"/>
      <c r="K12" s="50"/>
      <c r="L12" s="50"/>
      <c r="M12" s="4" t="s">
        <v>27</v>
      </c>
      <c r="N12" s="3" t="s">
        <v>142</v>
      </c>
      <c r="O12" s="3">
        <v>0</v>
      </c>
      <c r="P12" s="21">
        <v>0</v>
      </c>
      <c r="Q12" s="41"/>
    </row>
    <row r="13" spans="1:17" ht="16" x14ac:dyDescent="0.2">
      <c r="A13" s="46" t="s">
        <v>31</v>
      </c>
      <c r="B13" s="49" t="s">
        <v>32</v>
      </c>
      <c r="C13" s="49"/>
      <c r="D13" s="48"/>
      <c r="E13" s="48"/>
      <c r="F13" s="41" t="s">
        <v>153</v>
      </c>
      <c r="H13" s="50"/>
      <c r="I13" s="50"/>
      <c r="J13" s="50"/>
      <c r="K13" s="50"/>
      <c r="L13" s="50"/>
      <c r="M13" s="4" t="s">
        <v>27</v>
      </c>
      <c r="N13" s="3" t="e">
        <v>#N/A</v>
      </c>
      <c r="O13" s="3" t="e">
        <v>#N/A</v>
      </c>
      <c r="P13" s="21" t="e">
        <v>#N/A</v>
      </c>
      <c r="Q13" s="41"/>
    </row>
    <row r="14" spans="1:17" ht="64" x14ac:dyDescent="0.2">
      <c r="A14" s="46" t="s">
        <v>31</v>
      </c>
      <c r="B14" s="49" t="s">
        <v>32</v>
      </c>
      <c r="C14" s="48"/>
      <c r="D14" s="48"/>
      <c r="E14" s="48"/>
      <c r="F14" s="41" t="s">
        <v>164</v>
      </c>
      <c r="H14" s="50"/>
      <c r="I14" s="50"/>
      <c r="J14" s="50"/>
      <c r="K14" s="50"/>
      <c r="L14" s="50"/>
      <c r="M14" s="4" t="s">
        <v>27</v>
      </c>
      <c r="N14" s="3" t="s">
        <v>142</v>
      </c>
      <c r="O14" s="3">
        <v>0</v>
      </c>
      <c r="P14" s="21">
        <v>0</v>
      </c>
      <c r="Q14" s="41"/>
    </row>
    <row r="15" spans="1:17" ht="128" x14ac:dyDescent="0.2">
      <c r="A15" s="46" t="s">
        <v>31</v>
      </c>
      <c r="B15" s="48"/>
      <c r="C15" s="49" t="s">
        <v>32</v>
      </c>
      <c r="D15" s="48"/>
      <c r="E15" s="48"/>
      <c r="F15" s="41" t="s">
        <v>171</v>
      </c>
      <c r="H15" s="50"/>
      <c r="I15" s="50"/>
      <c r="J15" s="50"/>
      <c r="K15" s="50"/>
      <c r="L15" s="50"/>
      <c r="M15" s="4" t="s">
        <v>27</v>
      </c>
      <c r="N15" s="3" t="e">
        <v>#VALUE!</v>
      </c>
      <c r="O15" s="3" t="e">
        <v>#VALUE!</v>
      </c>
      <c r="P15" s="21" t="e">
        <v>#VALUE!</v>
      </c>
      <c r="Q15" s="41"/>
    </row>
    <row r="16" spans="1:17" ht="48" x14ac:dyDescent="0.2">
      <c r="A16" s="46" t="s">
        <v>31</v>
      </c>
      <c r="B16" s="49" t="s">
        <v>32</v>
      </c>
      <c r="C16" s="48"/>
      <c r="D16" s="48"/>
      <c r="E16" s="48"/>
      <c r="F16" s="41" t="s">
        <v>178</v>
      </c>
      <c r="H16" s="50"/>
      <c r="I16" s="50"/>
      <c r="J16" s="50"/>
      <c r="K16" s="50"/>
      <c r="L16" s="50"/>
      <c r="M16" s="4" t="s">
        <v>27</v>
      </c>
      <c r="N16" s="3" t="s">
        <v>177</v>
      </c>
      <c r="O16" s="3">
        <v>0</v>
      </c>
      <c r="P16" s="21">
        <v>0</v>
      </c>
      <c r="Q16" s="41"/>
    </row>
    <row r="17" spans="1:17" ht="48" x14ac:dyDescent="0.2">
      <c r="A17" s="46" t="s">
        <v>31</v>
      </c>
      <c r="B17" s="49" t="s">
        <v>32</v>
      </c>
      <c r="C17" s="48"/>
      <c r="D17" s="48"/>
      <c r="E17" s="48"/>
      <c r="F17" s="41" t="s">
        <v>186</v>
      </c>
      <c r="H17" s="50"/>
      <c r="I17" s="50"/>
      <c r="J17" s="50"/>
      <c r="K17" s="50"/>
      <c r="L17" s="50"/>
      <c r="M17" s="4" t="s">
        <v>27</v>
      </c>
      <c r="N17" s="3" t="s">
        <v>177</v>
      </c>
      <c r="O17" s="3">
        <v>0</v>
      </c>
      <c r="P17" s="21">
        <v>0</v>
      </c>
      <c r="Q17" s="41"/>
    </row>
    <row r="18" spans="1:17" ht="64" x14ac:dyDescent="0.2">
      <c r="A18" s="46" t="s">
        <v>31</v>
      </c>
      <c r="B18" s="49" t="s">
        <v>32</v>
      </c>
      <c r="C18" s="49" t="s">
        <v>32</v>
      </c>
      <c r="D18" s="48"/>
      <c r="E18" s="48"/>
      <c r="F18" s="41" t="s">
        <v>190</v>
      </c>
      <c r="H18" s="50"/>
      <c r="I18" s="50"/>
      <c r="J18" s="50"/>
      <c r="K18" s="50"/>
      <c r="L18" s="50"/>
      <c r="M18" s="4" t="s">
        <v>27</v>
      </c>
      <c r="N18" s="3" t="s">
        <v>187</v>
      </c>
      <c r="O18" s="3">
        <v>0</v>
      </c>
      <c r="P18" s="21">
        <v>0</v>
      </c>
      <c r="Q18" s="41"/>
    </row>
    <row r="19" spans="1:17" ht="80" x14ac:dyDescent="0.2">
      <c r="A19" s="46" t="s">
        <v>31</v>
      </c>
      <c r="B19" s="48"/>
      <c r="C19" s="48"/>
      <c r="D19" s="49" t="s">
        <v>32</v>
      </c>
      <c r="E19" s="48"/>
      <c r="F19" s="41" t="s">
        <v>203</v>
      </c>
      <c r="H19" s="50"/>
      <c r="I19" s="50"/>
      <c r="J19" s="50"/>
      <c r="K19" s="50"/>
      <c r="L19" s="50"/>
      <c r="M19" s="4" t="s">
        <v>27</v>
      </c>
      <c r="N19" s="3" t="s">
        <v>201</v>
      </c>
      <c r="O19" s="3">
        <v>0</v>
      </c>
      <c r="P19" s="21">
        <v>0</v>
      </c>
      <c r="Q19" s="41"/>
    </row>
    <row r="20" spans="1:17" ht="32" x14ac:dyDescent="0.2">
      <c r="A20" s="46" t="s">
        <v>31</v>
      </c>
      <c r="B20" s="48"/>
      <c r="C20" s="48"/>
      <c r="D20" s="49" t="s">
        <v>32</v>
      </c>
      <c r="E20" s="48"/>
      <c r="F20" s="41" t="s">
        <v>217</v>
      </c>
      <c r="H20" s="50"/>
      <c r="I20" s="50"/>
      <c r="J20" s="50"/>
      <c r="K20" s="50"/>
      <c r="L20" s="50"/>
      <c r="M20" s="4" t="s">
        <v>27</v>
      </c>
      <c r="N20" s="3" t="s">
        <v>215</v>
      </c>
      <c r="O20" s="3">
        <v>0</v>
      </c>
      <c r="P20" s="21">
        <v>0</v>
      </c>
      <c r="Q20" s="41"/>
    </row>
    <row r="21" spans="1:17" ht="48" x14ac:dyDescent="0.2">
      <c r="A21" s="46" t="s">
        <v>31</v>
      </c>
      <c r="B21" s="49" t="s">
        <v>32</v>
      </c>
      <c r="C21" s="48"/>
      <c r="D21" s="48"/>
      <c r="E21" s="48"/>
      <c r="F21" s="41" t="s">
        <v>965</v>
      </c>
      <c r="H21" s="50"/>
      <c r="I21" s="50"/>
      <c r="J21" s="50"/>
      <c r="K21" s="50"/>
      <c r="L21" s="50"/>
      <c r="M21" s="4" t="s">
        <v>27</v>
      </c>
      <c r="N21" s="3" t="s">
        <v>966</v>
      </c>
      <c r="O21" s="3">
        <v>0</v>
      </c>
      <c r="P21" s="21">
        <v>0</v>
      </c>
      <c r="Q21" s="41"/>
    </row>
    <row r="22" spans="1:17" ht="64" x14ac:dyDescent="0.2">
      <c r="A22" s="46" t="s">
        <v>31</v>
      </c>
      <c r="B22" s="49" t="s">
        <v>32</v>
      </c>
      <c r="C22" s="48"/>
      <c r="D22" s="48"/>
      <c r="E22" s="48"/>
      <c r="F22" s="41" t="s">
        <v>235</v>
      </c>
      <c r="H22" s="50"/>
      <c r="I22" s="50"/>
      <c r="J22" s="50"/>
      <c r="K22" s="50"/>
      <c r="L22" s="50"/>
      <c r="M22" s="4" t="s">
        <v>27</v>
      </c>
      <c r="N22" s="3" t="s">
        <v>233</v>
      </c>
      <c r="O22" s="3">
        <v>0</v>
      </c>
      <c r="P22" s="21">
        <v>0</v>
      </c>
      <c r="Q22" s="41"/>
    </row>
    <row r="23" spans="1:17" ht="128" x14ac:dyDescent="0.2">
      <c r="A23" s="46" t="s">
        <v>31</v>
      </c>
      <c r="B23" s="49" t="s">
        <v>32</v>
      </c>
      <c r="C23" s="48"/>
      <c r="D23" s="48"/>
      <c r="E23" s="48"/>
      <c r="F23" s="41" t="s">
        <v>244</v>
      </c>
      <c r="H23" s="50"/>
      <c r="I23" s="50"/>
      <c r="J23" s="50"/>
      <c r="K23" s="50"/>
      <c r="L23" s="50"/>
      <c r="M23" s="4" t="s">
        <v>27</v>
      </c>
      <c r="N23" s="3" t="s">
        <v>241</v>
      </c>
      <c r="O23" s="3">
        <v>0</v>
      </c>
      <c r="P23" s="21" t="s">
        <v>242</v>
      </c>
      <c r="Q23" s="41"/>
    </row>
    <row r="24" spans="1:17" ht="32" x14ac:dyDescent="0.2">
      <c r="A24" s="46" t="s">
        <v>31</v>
      </c>
      <c r="B24" s="49" t="s">
        <v>32</v>
      </c>
      <c r="C24" s="48"/>
      <c r="D24" s="48"/>
      <c r="E24" s="48"/>
      <c r="F24" s="41" t="s">
        <v>253</v>
      </c>
      <c r="H24" s="50"/>
      <c r="I24" s="50"/>
      <c r="J24" s="50"/>
      <c r="K24" s="50"/>
      <c r="L24" s="50"/>
      <c r="M24" s="4" t="s">
        <v>27</v>
      </c>
      <c r="N24" s="3" t="s">
        <v>251</v>
      </c>
      <c r="O24" s="3">
        <v>0</v>
      </c>
      <c r="P24" s="21">
        <v>0</v>
      </c>
      <c r="Q24" s="41"/>
    </row>
    <row r="25" spans="1:17" ht="48" x14ac:dyDescent="0.2">
      <c r="A25" s="46" t="s">
        <v>31</v>
      </c>
      <c r="B25" s="49" t="s">
        <v>32</v>
      </c>
      <c r="C25" s="48"/>
      <c r="D25" s="48"/>
      <c r="E25" s="48"/>
      <c r="F25" s="41" t="s">
        <v>256</v>
      </c>
      <c r="H25" s="50"/>
      <c r="I25" s="50"/>
      <c r="J25" s="50"/>
      <c r="K25" s="50"/>
      <c r="L25" s="50"/>
      <c r="M25" s="4" t="s">
        <v>27</v>
      </c>
      <c r="N25" s="3" t="s">
        <v>255</v>
      </c>
      <c r="O25" s="3">
        <v>0</v>
      </c>
      <c r="P25" s="21">
        <v>0</v>
      </c>
      <c r="Q25" s="41"/>
    </row>
    <row r="26" spans="1:17" ht="48" x14ac:dyDescent="0.2">
      <c r="A26" s="46" t="s">
        <v>31</v>
      </c>
      <c r="B26" s="49" t="s">
        <v>32</v>
      </c>
      <c r="C26" s="48"/>
      <c r="D26" s="48"/>
      <c r="E26" s="48"/>
      <c r="F26" s="41" t="s">
        <v>265</v>
      </c>
      <c r="H26" s="50"/>
      <c r="I26" s="50"/>
      <c r="J26" s="50"/>
      <c r="K26" s="50"/>
      <c r="L26" s="50"/>
      <c r="M26" s="4" t="s">
        <v>27</v>
      </c>
      <c r="N26" s="3" t="s">
        <v>970</v>
      </c>
      <c r="O26" s="3">
        <v>0</v>
      </c>
      <c r="P26" s="21">
        <v>0</v>
      </c>
      <c r="Q26" s="41"/>
    </row>
    <row r="27" spans="1:17" ht="48" x14ac:dyDescent="0.2">
      <c r="A27" s="46" t="s">
        <v>31</v>
      </c>
      <c r="B27" s="49" t="s">
        <v>32</v>
      </c>
      <c r="C27" s="48"/>
      <c r="D27" s="48"/>
      <c r="E27" s="48"/>
      <c r="F27" s="41" t="s">
        <v>274</v>
      </c>
      <c r="H27" s="50"/>
      <c r="I27" s="50"/>
      <c r="J27" s="50"/>
      <c r="K27" s="50"/>
      <c r="L27" s="50"/>
      <c r="M27" s="4" t="s">
        <v>27</v>
      </c>
      <c r="N27" s="3" t="s">
        <v>273</v>
      </c>
      <c r="O27" s="3" t="s">
        <v>114</v>
      </c>
      <c r="P27" s="21">
        <v>0</v>
      </c>
      <c r="Q27" s="41"/>
    </row>
    <row r="28" spans="1:17" ht="48" x14ac:dyDescent="0.2">
      <c r="A28" s="46" t="s">
        <v>31</v>
      </c>
      <c r="B28" s="49" t="s">
        <v>32</v>
      </c>
      <c r="C28" s="48"/>
      <c r="D28" s="48"/>
      <c r="E28" s="48"/>
      <c r="F28" s="41" t="s">
        <v>282</v>
      </c>
      <c r="H28" s="50"/>
      <c r="I28" s="50"/>
      <c r="J28" s="50"/>
      <c r="K28" s="50"/>
      <c r="L28" s="50"/>
      <c r="M28" s="4" t="s">
        <v>27</v>
      </c>
      <c r="N28" s="3" t="s">
        <v>281</v>
      </c>
      <c r="O28" s="3">
        <v>0</v>
      </c>
      <c r="P28" s="21">
        <v>0</v>
      </c>
      <c r="Q28" s="41"/>
    </row>
    <row r="29" spans="1:17" ht="32" x14ac:dyDescent="0.2">
      <c r="A29" s="46" t="s">
        <v>31</v>
      </c>
      <c r="B29" s="49"/>
      <c r="C29" s="49" t="s">
        <v>32</v>
      </c>
      <c r="D29" s="48"/>
      <c r="E29" s="48"/>
      <c r="F29" s="41" t="s">
        <v>287</v>
      </c>
      <c r="H29" s="50"/>
      <c r="I29" s="50"/>
      <c r="J29" s="50"/>
      <c r="K29" s="50"/>
      <c r="L29" s="50"/>
      <c r="M29" s="4" t="s">
        <v>27</v>
      </c>
      <c r="N29" s="3" t="s">
        <v>285</v>
      </c>
      <c r="O29" s="3">
        <v>0</v>
      </c>
      <c r="P29" s="21">
        <v>0</v>
      </c>
      <c r="Q29" s="41"/>
    </row>
    <row r="30" spans="1:17" s="52" customFormat="1" ht="48" x14ac:dyDescent="0.2">
      <c r="A30" s="46" t="s">
        <v>295</v>
      </c>
      <c r="B30" s="49" t="s">
        <v>32</v>
      </c>
      <c r="C30" s="51"/>
      <c r="D30" s="51"/>
      <c r="E30" s="51"/>
      <c r="F30" s="41" t="s">
        <v>296</v>
      </c>
      <c r="H30" s="53"/>
      <c r="I30" s="53"/>
      <c r="J30" s="53"/>
      <c r="K30" s="53"/>
      <c r="L30" s="53"/>
      <c r="M30" s="4" t="s">
        <v>27</v>
      </c>
      <c r="N30" s="3" t="s">
        <v>294</v>
      </c>
      <c r="O30" s="3">
        <v>0</v>
      </c>
      <c r="P30" s="21">
        <v>0</v>
      </c>
      <c r="Q30" s="41"/>
    </row>
    <row r="31" spans="1:17" s="52" customFormat="1" ht="32" x14ac:dyDescent="0.2">
      <c r="A31" s="46" t="s">
        <v>295</v>
      </c>
      <c r="B31" s="49" t="s">
        <v>32</v>
      </c>
      <c r="C31" s="48"/>
      <c r="D31" s="48"/>
      <c r="E31" s="48"/>
      <c r="F31" s="41" t="s">
        <v>309</v>
      </c>
      <c r="H31" s="53"/>
      <c r="I31" s="53"/>
      <c r="J31" s="53"/>
      <c r="K31" s="53"/>
      <c r="L31" s="53"/>
      <c r="M31" s="4" t="s">
        <v>27</v>
      </c>
      <c r="N31" s="3" t="s">
        <v>308</v>
      </c>
      <c r="O31" s="3">
        <v>0</v>
      </c>
      <c r="P31" s="21">
        <v>0</v>
      </c>
      <c r="Q31" s="41"/>
    </row>
    <row r="32" spans="1:17" s="52" customFormat="1" ht="48" x14ac:dyDescent="0.2">
      <c r="A32" s="46" t="s">
        <v>295</v>
      </c>
      <c r="B32" s="48"/>
      <c r="C32" s="48"/>
      <c r="D32" s="48"/>
      <c r="E32" s="49" t="s">
        <v>32</v>
      </c>
      <c r="F32" s="41" t="s">
        <v>315</v>
      </c>
      <c r="H32" s="53"/>
      <c r="I32" s="53"/>
      <c r="J32" s="53"/>
      <c r="K32" s="53"/>
      <c r="L32" s="53"/>
      <c r="M32" s="4" t="s">
        <v>27</v>
      </c>
      <c r="N32" s="3" t="s">
        <v>313</v>
      </c>
      <c r="O32" s="3">
        <v>0</v>
      </c>
      <c r="P32" s="21">
        <v>0</v>
      </c>
      <c r="Q32" s="41"/>
    </row>
    <row r="33" spans="1:17" s="52" customFormat="1" ht="32" x14ac:dyDescent="0.2">
      <c r="A33" s="46" t="s">
        <v>295</v>
      </c>
      <c r="B33" s="49" t="s">
        <v>32</v>
      </c>
      <c r="C33" s="48"/>
      <c r="D33" s="48"/>
      <c r="E33" s="48"/>
      <c r="F33" s="41" t="s">
        <v>324</v>
      </c>
      <c r="H33" s="53"/>
      <c r="I33" s="53"/>
      <c r="J33" s="53"/>
      <c r="K33" s="53"/>
      <c r="L33" s="53"/>
      <c r="M33" s="4" t="s">
        <v>27</v>
      </c>
      <c r="N33" s="3" t="s">
        <v>322</v>
      </c>
      <c r="O33" s="3">
        <v>0</v>
      </c>
      <c r="P33" s="21">
        <v>0</v>
      </c>
      <c r="Q33" s="41"/>
    </row>
    <row r="34" spans="1:17" s="52" customFormat="1" ht="32" x14ac:dyDescent="0.2">
      <c r="A34" s="46" t="s">
        <v>295</v>
      </c>
      <c r="B34" s="48"/>
      <c r="C34" s="49" t="s">
        <v>32</v>
      </c>
      <c r="D34" s="48"/>
      <c r="E34" s="48"/>
      <c r="F34" s="41" t="s">
        <v>331</v>
      </c>
      <c r="H34" s="53"/>
      <c r="I34" s="53"/>
      <c r="J34" s="53"/>
      <c r="K34" s="53"/>
      <c r="L34" s="53"/>
      <c r="M34" s="4" t="s">
        <v>27</v>
      </c>
      <c r="N34" s="3" t="s">
        <v>329</v>
      </c>
      <c r="O34" s="3">
        <v>0</v>
      </c>
      <c r="P34" s="21">
        <v>0</v>
      </c>
      <c r="Q34" s="41"/>
    </row>
    <row r="35" spans="1:17" s="52" customFormat="1" ht="64" x14ac:dyDescent="0.2">
      <c r="A35" s="46" t="s">
        <v>295</v>
      </c>
      <c r="B35" s="48"/>
      <c r="C35" s="48"/>
      <c r="D35" s="49" t="s">
        <v>32</v>
      </c>
      <c r="E35" s="48"/>
      <c r="F35" s="41" t="s">
        <v>337</v>
      </c>
      <c r="H35" s="53"/>
      <c r="I35" s="53"/>
      <c r="J35" s="53"/>
      <c r="K35" s="53"/>
      <c r="L35" s="53"/>
      <c r="M35" s="4" t="s">
        <v>27</v>
      </c>
      <c r="N35" s="3" t="s">
        <v>336</v>
      </c>
      <c r="O35" s="3">
        <v>0</v>
      </c>
      <c r="P35" s="21">
        <v>0</v>
      </c>
      <c r="Q35" s="41"/>
    </row>
    <row r="36" spans="1:17" s="52" customFormat="1" ht="16" x14ac:dyDescent="0.2">
      <c r="A36" s="46" t="s">
        <v>295</v>
      </c>
      <c r="B36" s="49" t="s">
        <v>32</v>
      </c>
      <c r="C36" s="48"/>
      <c r="D36" s="48"/>
      <c r="E36" s="48"/>
      <c r="F36" s="41" t="s">
        <v>343</v>
      </c>
      <c r="H36" s="53"/>
      <c r="I36" s="53"/>
      <c r="J36" s="53"/>
      <c r="K36" s="53"/>
      <c r="L36" s="53"/>
      <c r="M36" s="4" t="s">
        <v>27</v>
      </c>
      <c r="N36" s="3" t="s">
        <v>342</v>
      </c>
      <c r="O36" s="3">
        <v>0</v>
      </c>
      <c r="P36" s="21">
        <v>0</v>
      </c>
      <c r="Q36" s="41"/>
    </row>
    <row r="37" spans="1:17" s="52" customFormat="1" ht="16" x14ac:dyDescent="0.2">
      <c r="A37" s="46" t="s">
        <v>295</v>
      </c>
      <c r="B37" s="48"/>
      <c r="C37" s="49" t="s">
        <v>32</v>
      </c>
      <c r="D37" s="48"/>
      <c r="E37" s="49" t="s">
        <v>32</v>
      </c>
      <c r="F37" s="41" t="s">
        <v>316</v>
      </c>
      <c r="H37" s="53"/>
      <c r="I37" s="53"/>
      <c r="J37" s="53"/>
      <c r="K37" s="53"/>
      <c r="L37" s="53"/>
      <c r="M37" s="4" t="s">
        <v>27</v>
      </c>
      <c r="N37" s="3" t="s">
        <v>351</v>
      </c>
      <c r="O37" s="3">
        <v>0</v>
      </c>
      <c r="P37" s="21">
        <v>0</v>
      </c>
      <c r="Q37" s="41"/>
    </row>
    <row r="38" spans="1:17" ht="48" x14ac:dyDescent="0.2">
      <c r="A38" s="46" t="s">
        <v>358</v>
      </c>
      <c r="B38" s="49" t="s">
        <v>32</v>
      </c>
      <c r="C38" s="48"/>
      <c r="D38" s="48"/>
      <c r="E38" s="48"/>
      <c r="F38" s="41" t="s">
        <v>359</v>
      </c>
      <c r="H38" s="50"/>
      <c r="I38" s="50"/>
      <c r="J38" s="50" t="s">
        <v>1052</v>
      </c>
      <c r="K38" s="50" t="s">
        <v>35</v>
      </c>
      <c r="L38" s="54" t="s">
        <v>1053</v>
      </c>
      <c r="M38" s="4" t="s">
        <v>356</v>
      </c>
      <c r="N38" s="3" t="s">
        <v>357</v>
      </c>
      <c r="O38" s="3">
        <v>0</v>
      </c>
      <c r="P38" s="21">
        <v>0</v>
      </c>
      <c r="Q38" s="41" t="s">
        <v>362</v>
      </c>
    </row>
    <row r="39" spans="1:17" ht="32" x14ac:dyDescent="0.2">
      <c r="A39" s="46" t="s">
        <v>358</v>
      </c>
      <c r="B39" s="48"/>
      <c r="C39" s="48"/>
      <c r="D39" s="49" t="s">
        <v>32</v>
      </c>
      <c r="E39" s="48"/>
      <c r="F39" s="41" t="s">
        <v>369</v>
      </c>
      <c r="H39" s="50"/>
      <c r="I39" s="50"/>
      <c r="J39" s="50"/>
      <c r="K39" s="50"/>
      <c r="L39" s="50"/>
      <c r="M39" s="4" t="s">
        <v>356</v>
      </c>
      <c r="N39" s="3" t="s">
        <v>368</v>
      </c>
      <c r="O39" s="3">
        <v>0</v>
      </c>
      <c r="P39" s="21">
        <v>0</v>
      </c>
      <c r="Q39" s="41" t="s">
        <v>1054</v>
      </c>
    </row>
    <row r="40" spans="1:17" ht="80" x14ac:dyDescent="0.2">
      <c r="A40" s="46" t="s">
        <v>358</v>
      </c>
      <c r="B40" s="48"/>
      <c r="C40" s="48"/>
      <c r="D40" s="49" t="s">
        <v>32</v>
      </c>
      <c r="E40" s="48"/>
      <c r="F40" s="41" t="s">
        <v>376</v>
      </c>
      <c r="H40" s="50"/>
      <c r="I40" s="50"/>
      <c r="J40" s="50"/>
      <c r="K40" s="50"/>
      <c r="L40" s="50"/>
      <c r="M40" s="4" t="s">
        <v>356</v>
      </c>
      <c r="N40" s="3" t="s">
        <v>375</v>
      </c>
      <c r="O40" s="3">
        <v>0</v>
      </c>
      <c r="P40" s="21">
        <v>0</v>
      </c>
      <c r="Q40" s="41" t="s">
        <v>1055</v>
      </c>
    </row>
    <row r="41" spans="1:17" ht="64" x14ac:dyDescent="0.2">
      <c r="A41" s="46" t="s">
        <v>358</v>
      </c>
      <c r="B41" s="48"/>
      <c r="C41" s="49" t="s">
        <v>32</v>
      </c>
      <c r="D41" s="48"/>
      <c r="E41" s="48"/>
      <c r="F41" s="41" t="s">
        <v>381</v>
      </c>
      <c r="H41" s="50"/>
      <c r="I41" s="50"/>
      <c r="J41" s="50" t="s">
        <v>1056</v>
      </c>
      <c r="K41" s="50" t="s">
        <v>35</v>
      </c>
      <c r="L41" s="50"/>
      <c r="M41" s="4" t="s">
        <v>356</v>
      </c>
      <c r="N41" s="3" t="s">
        <v>379</v>
      </c>
      <c r="O41" s="3" t="s">
        <v>29</v>
      </c>
      <c r="P41" s="21">
        <v>0</v>
      </c>
      <c r="Q41" s="41" t="s">
        <v>384</v>
      </c>
    </row>
    <row r="42" spans="1:17" ht="48" x14ac:dyDescent="0.2">
      <c r="A42" s="46" t="s">
        <v>358</v>
      </c>
      <c r="B42" s="49" t="s">
        <v>32</v>
      </c>
      <c r="C42" s="48"/>
      <c r="D42" s="48"/>
      <c r="E42" s="48"/>
      <c r="F42" s="41" t="s">
        <v>389</v>
      </c>
      <c r="H42" s="50"/>
      <c r="I42" s="50"/>
      <c r="J42" s="50"/>
      <c r="K42" s="50"/>
      <c r="L42" s="50"/>
      <c r="M42" s="4" t="s">
        <v>356</v>
      </c>
      <c r="N42" s="3" t="s">
        <v>388</v>
      </c>
      <c r="O42" s="3">
        <v>0</v>
      </c>
      <c r="P42" s="21">
        <v>0</v>
      </c>
      <c r="Q42" s="41" t="s">
        <v>1057</v>
      </c>
    </row>
    <row r="43" spans="1:17" ht="96" x14ac:dyDescent="0.2">
      <c r="A43" s="46" t="s">
        <v>394</v>
      </c>
      <c r="B43" s="49" t="s">
        <v>32</v>
      </c>
      <c r="C43" s="48"/>
      <c r="D43" s="48"/>
      <c r="E43" s="48"/>
      <c r="F43" s="41" t="s">
        <v>905</v>
      </c>
      <c r="H43" s="50"/>
      <c r="I43" s="50"/>
      <c r="J43" s="50" t="s">
        <v>401</v>
      </c>
      <c r="K43" s="50" t="s">
        <v>35</v>
      </c>
      <c r="L43" s="50"/>
      <c r="M43" s="4" t="s">
        <v>356</v>
      </c>
      <c r="N43" s="3" t="e">
        <v>#N/A</v>
      </c>
      <c r="O43" s="3" t="e">
        <v>#N/A</v>
      </c>
      <c r="P43" s="21" t="e">
        <v>#N/A</v>
      </c>
      <c r="Q43" s="41" t="s">
        <v>1058</v>
      </c>
    </row>
    <row r="44" spans="1:17" ht="128" x14ac:dyDescent="0.2">
      <c r="A44" s="46" t="s">
        <v>394</v>
      </c>
      <c r="B44" s="48"/>
      <c r="C44" s="49" t="s">
        <v>32</v>
      </c>
      <c r="D44" s="48"/>
      <c r="E44" s="48"/>
      <c r="F44" s="41" t="s">
        <v>407</v>
      </c>
      <c r="H44" s="50"/>
      <c r="I44" s="50"/>
      <c r="J44" s="50"/>
      <c r="K44" s="50"/>
      <c r="L44" s="50" t="s">
        <v>455</v>
      </c>
      <c r="M44" s="4" t="s">
        <v>356</v>
      </c>
      <c r="N44" s="3" t="e">
        <v>#VALUE!</v>
      </c>
      <c r="O44" s="3" t="e">
        <v>#VALUE!</v>
      </c>
      <c r="P44" s="21" t="e">
        <v>#VALUE!</v>
      </c>
      <c r="Q44" s="41" t="s">
        <v>1059</v>
      </c>
    </row>
    <row r="45" spans="1:17" ht="32" x14ac:dyDescent="0.2">
      <c r="A45" s="46" t="s">
        <v>394</v>
      </c>
      <c r="B45" s="49" t="s">
        <v>32</v>
      </c>
      <c r="C45" s="48"/>
      <c r="D45" s="48"/>
      <c r="E45" s="48"/>
      <c r="F45" s="41" t="s">
        <v>422</v>
      </c>
      <c r="H45" s="50"/>
      <c r="I45" s="50"/>
      <c r="J45" s="50"/>
      <c r="K45" s="50" t="s">
        <v>36</v>
      </c>
      <c r="L45" s="50" t="s">
        <v>426</v>
      </c>
      <c r="M45" s="4" t="s">
        <v>356</v>
      </c>
      <c r="N45" s="3" t="s">
        <v>416</v>
      </c>
      <c r="O45" s="3" t="s">
        <v>417</v>
      </c>
      <c r="P45" s="21">
        <v>0</v>
      </c>
      <c r="Q45" s="41" t="s">
        <v>1060</v>
      </c>
    </row>
    <row r="46" spans="1:17" ht="32" x14ac:dyDescent="0.2">
      <c r="A46" s="46" t="s">
        <v>394</v>
      </c>
      <c r="B46" s="49" t="s">
        <v>32</v>
      </c>
      <c r="C46" s="48"/>
      <c r="D46" s="48"/>
      <c r="E46" s="48"/>
      <c r="F46" s="41" t="s">
        <v>431</v>
      </c>
      <c r="H46" s="50"/>
      <c r="I46" s="50"/>
      <c r="J46" s="50"/>
      <c r="K46" s="50" t="s">
        <v>54</v>
      </c>
      <c r="L46" s="50" t="s">
        <v>434</v>
      </c>
      <c r="M46" s="4" t="s">
        <v>356</v>
      </c>
      <c r="N46" s="3" t="s">
        <v>429</v>
      </c>
      <c r="O46" s="3" t="s">
        <v>417</v>
      </c>
      <c r="P46" s="21">
        <v>0</v>
      </c>
      <c r="Q46" s="41" t="s">
        <v>1061</v>
      </c>
    </row>
    <row r="47" spans="1:17" ht="32" x14ac:dyDescent="0.2">
      <c r="A47" s="46" t="s">
        <v>394</v>
      </c>
      <c r="B47" s="49" t="s">
        <v>32</v>
      </c>
      <c r="C47" s="49" t="s">
        <v>32</v>
      </c>
      <c r="D47" s="48"/>
      <c r="E47" s="48"/>
      <c r="F47" s="41" t="s">
        <v>437</v>
      </c>
      <c r="H47" s="50"/>
      <c r="I47" s="50"/>
      <c r="J47" s="50"/>
      <c r="K47" s="50"/>
      <c r="L47" s="50" t="s">
        <v>1062</v>
      </c>
      <c r="M47" s="4" t="s">
        <v>356</v>
      </c>
      <c r="N47" s="3" t="s">
        <v>435</v>
      </c>
      <c r="O47" s="3">
        <v>0</v>
      </c>
      <c r="P47" s="21">
        <v>0</v>
      </c>
      <c r="Q47" s="41" t="s">
        <v>1063</v>
      </c>
    </row>
    <row r="48" spans="1:17" ht="112" x14ac:dyDescent="0.2">
      <c r="A48" s="46" t="s">
        <v>444</v>
      </c>
      <c r="B48" s="49" t="s">
        <v>32</v>
      </c>
      <c r="C48" s="48"/>
      <c r="D48" s="48"/>
      <c r="E48" s="48"/>
      <c r="F48" s="41" t="s">
        <v>445</v>
      </c>
      <c r="H48" s="50"/>
      <c r="I48" s="50"/>
      <c r="J48" s="50"/>
      <c r="K48" s="50"/>
      <c r="L48" s="50"/>
      <c r="M48" s="4" t="s">
        <v>356</v>
      </c>
      <c r="N48" s="3" t="e">
        <v>#VALUE!</v>
      </c>
      <c r="O48" s="3" t="e">
        <v>#VALUE!</v>
      </c>
      <c r="P48" s="21" t="e">
        <v>#VALUE!</v>
      </c>
      <c r="Q48" s="41" t="s">
        <v>1064</v>
      </c>
    </row>
    <row r="49" spans="1:17" ht="32" x14ac:dyDescent="0.2">
      <c r="A49" s="46" t="s">
        <v>444</v>
      </c>
      <c r="B49" s="49" t="s">
        <v>32</v>
      </c>
      <c r="C49" s="51"/>
      <c r="D49" s="51"/>
      <c r="E49" s="51"/>
      <c r="F49" s="41" t="s">
        <v>453</v>
      </c>
      <c r="H49" s="50"/>
      <c r="I49" s="50"/>
      <c r="J49" s="50"/>
      <c r="K49" s="50"/>
      <c r="L49" s="50" t="s">
        <v>455</v>
      </c>
      <c r="M49" s="4" t="s">
        <v>356</v>
      </c>
      <c r="N49" s="3" t="s">
        <v>452</v>
      </c>
      <c r="O49" s="3" t="s">
        <v>29</v>
      </c>
      <c r="P49" s="21">
        <v>0</v>
      </c>
      <c r="Q49" s="41" t="s">
        <v>1065</v>
      </c>
    </row>
    <row r="50" spans="1:17" ht="32" x14ac:dyDescent="0.2">
      <c r="A50" s="46" t="s">
        <v>444</v>
      </c>
      <c r="B50" s="49" t="s">
        <v>32</v>
      </c>
      <c r="C50" s="51"/>
      <c r="D50" s="51"/>
      <c r="E50" s="51"/>
      <c r="F50" s="41" t="s">
        <v>460</v>
      </c>
      <c r="H50" s="50"/>
      <c r="I50" s="50"/>
      <c r="J50" s="50" t="s">
        <v>462</v>
      </c>
      <c r="K50" s="50"/>
      <c r="L50" s="50" t="s">
        <v>463</v>
      </c>
      <c r="M50" s="4" t="s">
        <v>356</v>
      </c>
      <c r="N50" s="3" t="s">
        <v>458</v>
      </c>
      <c r="O50" s="3" t="s">
        <v>29</v>
      </c>
      <c r="P50" s="21">
        <v>0</v>
      </c>
      <c r="Q50" s="41" t="s">
        <v>1065</v>
      </c>
    </row>
    <row r="51" spans="1:17" ht="32" x14ac:dyDescent="0.2">
      <c r="A51" s="46" t="s">
        <v>467</v>
      </c>
      <c r="B51" s="49" t="s">
        <v>32</v>
      </c>
      <c r="C51" s="51"/>
      <c r="D51" s="51"/>
      <c r="E51" s="51"/>
      <c r="F51" s="41" t="s">
        <v>468</v>
      </c>
      <c r="H51" s="41" t="s">
        <v>36</v>
      </c>
      <c r="I51" s="41" t="s">
        <v>472</v>
      </c>
      <c r="J51" s="41"/>
      <c r="K51" s="41" t="s">
        <v>54</v>
      </c>
      <c r="L51" s="41"/>
      <c r="M51" s="4" t="s">
        <v>465</v>
      </c>
      <c r="N51" s="3" t="e">
        <v>#N/A</v>
      </c>
      <c r="O51" s="3" t="e">
        <v>#N/A</v>
      </c>
      <c r="P51" s="21" t="e">
        <v>#N/A</v>
      </c>
      <c r="Q51" s="41"/>
    </row>
    <row r="52" spans="1:17" ht="32" x14ac:dyDescent="0.2">
      <c r="A52" s="46" t="s">
        <v>467</v>
      </c>
      <c r="B52" s="49" t="s">
        <v>32</v>
      </c>
      <c r="C52" s="51"/>
      <c r="D52" s="51"/>
      <c r="E52" s="51"/>
      <c r="F52" s="41" t="s">
        <v>908</v>
      </c>
      <c r="H52" s="41" t="s">
        <v>36</v>
      </c>
      <c r="I52" s="41" t="s">
        <v>472</v>
      </c>
      <c r="J52" s="41"/>
      <c r="K52" s="41" t="s">
        <v>54</v>
      </c>
      <c r="L52" s="41"/>
      <c r="M52" s="4" t="s">
        <v>465</v>
      </c>
      <c r="N52" s="3" t="e">
        <v>#N/A</v>
      </c>
      <c r="O52" s="3" t="e">
        <v>#N/A</v>
      </c>
      <c r="P52" s="21" t="e">
        <v>#N/A</v>
      </c>
      <c r="Q52" s="41"/>
    </row>
    <row r="53" spans="1:17" ht="48" x14ac:dyDescent="0.2">
      <c r="A53" s="46" t="s">
        <v>467</v>
      </c>
      <c r="B53" s="49" t="s">
        <v>32</v>
      </c>
      <c r="C53" s="51"/>
      <c r="D53" s="51"/>
      <c r="E53" s="51"/>
      <c r="F53" s="41" t="s">
        <v>482</v>
      </c>
      <c r="H53" s="41" t="s">
        <v>36</v>
      </c>
      <c r="I53" s="41" t="s">
        <v>472</v>
      </c>
      <c r="J53" s="41"/>
      <c r="K53" s="41" t="s">
        <v>54</v>
      </c>
      <c r="L53" s="41"/>
      <c r="M53" s="4" t="s">
        <v>465</v>
      </c>
      <c r="N53" s="3" t="s">
        <v>479</v>
      </c>
      <c r="O53" s="3" t="s">
        <v>480</v>
      </c>
      <c r="P53" s="21">
        <v>0</v>
      </c>
      <c r="Q53" s="41"/>
    </row>
    <row r="54" spans="1:17" ht="48" x14ac:dyDescent="0.2">
      <c r="A54" s="46" t="s">
        <v>467</v>
      </c>
      <c r="B54" s="49" t="s">
        <v>32</v>
      </c>
      <c r="C54" s="51"/>
      <c r="D54" s="51"/>
      <c r="E54" s="51"/>
      <c r="F54" s="41" t="s">
        <v>487</v>
      </c>
      <c r="H54" s="41" t="s">
        <v>36</v>
      </c>
      <c r="I54" s="41" t="s">
        <v>472</v>
      </c>
      <c r="J54" s="41"/>
      <c r="K54" s="41" t="s">
        <v>54</v>
      </c>
      <c r="L54" s="41"/>
      <c r="M54" s="4" t="s">
        <v>465</v>
      </c>
      <c r="N54" s="3" t="s">
        <v>485</v>
      </c>
      <c r="O54" s="3">
        <v>0</v>
      </c>
      <c r="P54" s="21" t="s">
        <v>486</v>
      </c>
      <c r="Q54" s="41"/>
    </row>
    <row r="55" spans="1:17" ht="48" x14ac:dyDescent="0.2">
      <c r="A55" s="46" t="s">
        <v>467</v>
      </c>
      <c r="B55" s="49"/>
      <c r="C55" s="49" t="s">
        <v>32</v>
      </c>
      <c r="D55" s="51"/>
      <c r="E55" s="51"/>
      <c r="F55" s="41" t="s">
        <v>491</v>
      </c>
      <c r="H55" s="41"/>
      <c r="I55" s="41"/>
      <c r="J55" s="41"/>
      <c r="K55" s="41" t="s">
        <v>36</v>
      </c>
      <c r="L55" s="41" t="s">
        <v>455</v>
      </c>
      <c r="M55" s="4" t="s">
        <v>465</v>
      </c>
      <c r="N55" s="3" t="s">
        <v>490</v>
      </c>
      <c r="O55" s="3">
        <v>0</v>
      </c>
      <c r="P55" s="21">
        <v>0</v>
      </c>
      <c r="Q55" s="41"/>
    </row>
    <row r="56" spans="1:17" ht="132.75" customHeight="1" x14ac:dyDescent="0.2">
      <c r="A56" s="46" t="s">
        <v>467</v>
      </c>
      <c r="B56" s="49" t="s">
        <v>32</v>
      </c>
      <c r="C56" s="51"/>
      <c r="D56" s="51"/>
      <c r="E56" s="51"/>
      <c r="F56" s="41" t="s">
        <v>910</v>
      </c>
      <c r="H56" s="41"/>
      <c r="I56" s="41"/>
      <c r="J56" s="41" t="s">
        <v>1066</v>
      </c>
      <c r="K56" s="41" t="s">
        <v>54</v>
      </c>
      <c r="L56" s="41"/>
      <c r="M56" s="4" t="s">
        <v>465</v>
      </c>
      <c r="N56" s="3" t="e">
        <v>#N/A</v>
      </c>
      <c r="O56" s="3" t="e">
        <v>#N/A</v>
      </c>
      <c r="P56" s="21" t="e">
        <v>#N/A</v>
      </c>
      <c r="Q56" s="41"/>
    </row>
    <row r="57" spans="1:17" ht="48" x14ac:dyDescent="0.2">
      <c r="A57" s="46" t="s">
        <v>507</v>
      </c>
      <c r="B57" s="48"/>
      <c r="C57" s="49" t="s">
        <v>32</v>
      </c>
      <c r="D57" s="48"/>
      <c r="E57" s="48"/>
      <c r="F57" s="41" t="s">
        <v>508</v>
      </c>
      <c r="H57" s="50"/>
      <c r="I57" s="50"/>
      <c r="J57" s="50"/>
      <c r="K57" s="50"/>
      <c r="L57" s="50" t="s">
        <v>455</v>
      </c>
      <c r="M57" s="4" t="s">
        <v>356</v>
      </c>
      <c r="N57" s="3" t="s">
        <v>505</v>
      </c>
      <c r="O57" s="3" t="s">
        <v>29</v>
      </c>
      <c r="P57" s="21" t="s">
        <v>506</v>
      </c>
      <c r="Q57" s="41" t="s">
        <v>1067</v>
      </c>
    </row>
    <row r="58" spans="1:17" ht="48" x14ac:dyDescent="0.2">
      <c r="A58" s="46" t="s">
        <v>507</v>
      </c>
      <c r="B58" s="49" t="s">
        <v>32</v>
      </c>
      <c r="C58" s="48"/>
      <c r="D58" s="48"/>
      <c r="E58" s="48"/>
      <c r="F58" s="41" t="s">
        <v>513</v>
      </c>
      <c r="H58" s="50"/>
      <c r="I58" s="50"/>
      <c r="J58" s="50" t="s">
        <v>1068</v>
      </c>
      <c r="K58" s="50"/>
      <c r="L58" s="50"/>
      <c r="M58" s="4" t="s">
        <v>356</v>
      </c>
      <c r="N58" s="3" t="s">
        <v>512</v>
      </c>
      <c r="O58" s="3" t="s">
        <v>114</v>
      </c>
      <c r="P58" s="21">
        <v>0</v>
      </c>
      <c r="Q58" s="41" t="s">
        <v>516</v>
      </c>
    </row>
    <row r="59" spans="1:17" ht="32" x14ac:dyDescent="0.2">
      <c r="A59" s="46" t="s">
        <v>507</v>
      </c>
      <c r="B59" s="49" t="s">
        <v>32</v>
      </c>
      <c r="C59" s="48"/>
      <c r="D59" s="48"/>
      <c r="E59" s="48"/>
      <c r="F59" s="41" t="s">
        <v>523</v>
      </c>
      <c r="H59" s="50"/>
      <c r="I59" s="50"/>
      <c r="J59" s="50"/>
      <c r="K59" s="50"/>
      <c r="L59" s="50"/>
      <c r="M59" s="4" t="s">
        <v>356</v>
      </c>
      <c r="N59" s="3" t="s">
        <v>521</v>
      </c>
      <c r="O59" s="3" t="s">
        <v>522</v>
      </c>
      <c r="P59" s="21">
        <v>0</v>
      </c>
      <c r="Q59" s="41" t="s">
        <v>526</v>
      </c>
    </row>
    <row r="60" spans="1:17" ht="30.75" customHeight="1" x14ac:dyDescent="0.2">
      <c r="A60" s="46" t="s">
        <v>507</v>
      </c>
      <c r="B60" s="49" t="s">
        <v>32</v>
      </c>
      <c r="C60" s="48"/>
      <c r="D60" s="48"/>
      <c r="E60" s="48"/>
      <c r="F60" s="41" t="s">
        <v>532</v>
      </c>
      <c r="H60" s="50"/>
      <c r="I60" s="50"/>
      <c r="J60" s="50"/>
      <c r="K60" s="50"/>
      <c r="L60" s="50"/>
      <c r="M60" s="4" t="s">
        <v>356</v>
      </c>
      <c r="N60" s="3" t="s">
        <v>530</v>
      </c>
      <c r="O60" s="3" t="s">
        <v>114</v>
      </c>
      <c r="P60" s="21">
        <v>0</v>
      </c>
      <c r="Q60" s="41" t="s">
        <v>535</v>
      </c>
    </row>
    <row r="61" spans="1:17" ht="48" x14ac:dyDescent="0.2">
      <c r="A61" s="46" t="s">
        <v>539</v>
      </c>
      <c r="B61" s="49" t="s">
        <v>32</v>
      </c>
      <c r="C61" s="48"/>
      <c r="D61" s="48"/>
      <c r="E61" s="48"/>
      <c r="F61" s="41" t="s">
        <v>541</v>
      </c>
      <c r="H61" s="50"/>
      <c r="I61" s="50"/>
      <c r="J61" s="50"/>
      <c r="K61" s="50"/>
      <c r="L61" s="50"/>
      <c r="M61" s="4" t="s">
        <v>356</v>
      </c>
      <c r="N61" s="3" t="s">
        <v>538</v>
      </c>
      <c r="O61" s="3" t="s">
        <v>29</v>
      </c>
      <c r="P61" s="21">
        <v>0</v>
      </c>
      <c r="Q61" s="41" t="s">
        <v>546</v>
      </c>
    </row>
    <row r="62" spans="1:17" ht="32" x14ac:dyDescent="0.2">
      <c r="A62" s="46" t="s">
        <v>539</v>
      </c>
      <c r="B62" s="49" t="s">
        <v>32</v>
      </c>
      <c r="C62" s="48"/>
      <c r="D62" s="48"/>
      <c r="E62" s="48"/>
      <c r="F62" s="41" t="s">
        <v>552</v>
      </c>
      <c r="H62" s="50"/>
      <c r="I62" s="50"/>
      <c r="J62" s="50"/>
      <c r="K62" s="50"/>
      <c r="L62" s="50"/>
      <c r="M62" s="4" t="s">
        <v>356</v>
      </c>
      <c r="N62" s="3" t="s">
        <v>550</v>
      </c>
      <c r="O62" s="3" t="s">
        <v>29</v>
      </c>
      <c r="P62" s="21">
        <v>0</v>
      </c>
      <c r="Q62" s="41" t="s">
        <v>557</v>
      </c>
    </row>
    <row r="63" spans="1:17" ht="16" x14ac:dyDescent="0.2">
      <c r="A63" s="46" t="s">
        <v>539</v>
      </c>
      <c r="B63" s="49" t="s">
        <v>32</v>
      </c>
      <c r="C63" s="48"/>
      <c r="D63" s="48"/>
      <c r="E63" s="48"/>
      <c r="F63" s="41" t="s">
        <v>556</v>
      </c>
      <c r="H63" s="50"/>
      <c r="I63" s="50"/>
      <c r="J63" s="50"/>
      <c r="K63" s="50"/>
      <c r="L63" s="50"/>
      <c r="M63" s="4" t="s">
        <v>356</v>
      </c>
      <c r="N63" s="3" t="s">
        <v>538</v>
      </c>
      <c r="O63" s="3" t="s">
        <v>29</v>
      </c>
      <c r="P63" s="21">
        <v>0</v>
      </c>
      <c r="Q63" s="41" t="s">
        <v>557</v>
      </c>
    </row>
    <row r="64" spans="1:17" ht="64" x14ac:dyDescent="0.2">
      <c r="A64" s="46" t="s">
        <v>539</v>
      </c>
      <c r="B64" s="51"/>
      <c r="C64" s="49" t="s">
        <v>32</v>
      </c>
      <c r="D64" s="51"/>
      <c r="E64" s="51"/>
      <c r="F64" s="41" t="s">
        <v>144</v>
      </c>
      <c r="H64" s="50"/>
      <c r="I64" s="50"/>
      <c r="J64" s="50"/>
      <c r="K64" s="50"/>
      <c r="L64" s="50"/>
      <c r="M64" s="4" t="s">
        <v>356</v>
      </c>
      <c r="N64" s="3" t="s">
        <v>142</v>
      </c>
      <c r="O64" s="3">
        <v>0</v>
      </c>
      <c r="P64" s="21">
        <v>0</v>
      </c>
      <c r="Q64" s="41" t="s">
        <v>1069</v>
      </c>
    </row>
    <row r="65" spans="1:17" ht="32" x14ac:dyDescent="0.2">
      <c r="A65" s="46" t="s">
        <v>539</v>
      </c>
      <c r="B65" s="49" t="s">
        <v>32</v>
      </c>
      <c r="C65" s="51"/>
      <c r="D65" s="51"/>
      <c r="E65" s="51"/>
      <c r="F65" s="41" t="s">
        <v>566</v>
      </c>
      <c r="H65" s="50"/>
      <c r="I65" s="50"/>
      <c r="J65" s="50"/>
      <c r="K65" s="50"/>
      <c r="L65" s="50"/>
      <c r="M65" s="4" t="s">
        <v>356</v>
      </c>
      <c r="N65" s="3" t="s">
        <v>124</v>
      </c>
      <c r="O65" s="3">
        <v>0</v>
      </c>
      <c r="P65" s="21" t="s">
        <v>564</v>
      </c>
      <c r="Q65" s="41" t="s">
        <v>1069</v>
      </c>
    </row>
    <row r="66" spans="1:17" ht="64" x14ac:dyDescent="0.2">
      <c r="A66" s="46" t="s">
        <v>539</v>
      </c>
      <c r="B66" s="49" t="s">
        <v>32</v>
      </c>
      <c r="C66" s="51"/>
      <c r="D66" s="51"/>
      <c r="E66" s="51"/>
      <c r="F66" s="41" t="s">
        <v>164</v>
      </c>
      <c r="H66" s="50"/>
      <c r="I66" s="50"/>
      <c r="J66" s="50"/>
      <c r="K66" s="50"/>
      <c r="L66" s="50"/>
      <c r="M66" s="4" t="s">
        <v>356</v>
      </c>
      <c r="N66" s="3" t="s">
        <v>142</v>
      </c>
      <c r="O66" s="3">
        <v>0</v>
      </c>
      <c r="P66" s="21">
        <v>0</v>
      </c>
      <c r="Q66" s="41" t="s">
        <v>1070</v>
      </c>
    </row>
    <row r="67" spans="1:17" ht="64" x14ac:dyDescent="0.2">
      <c r="A67" s="46" t="s">
        <v>539</v>
      </c>
      <c r="B67" s="49" t="s">
        <v>32</v>
      </c>
      <c r="C67" s="51"/>
      <c r="D67" s="51"/>
      <c r="E67" s="51"/>
      <c r="F67" s="41" t="s">
        <v>576</v>
      </c>
      <c r="H67" s="50"/>
      <c r="I67" s="50"/>
      <c r="J67" s="50"/>
      <c r="K67" s="50"/>
      <c r="L67" s="50"/>
      <c r="M67" s="4" t="s">
        <v>356</v>
      </c>
      <c r="N67" s="3" t="s">
        <v>574</v>
      </c>
      <c r="O67" s="3" t="s">
        <v>114</v>
      </c>
      <c r="P67" s="21">
        <v>0</v>
      </c>
      <c r="Q67" s="41" t="s">
        <v>1071</v>
      </c>
    </row>
    <row r="68" spans="1:17" ht="16" x14ac:dyDescent="0.2">
      <c r="A68" s="46" t="s">
        <v>539</v>
      </c>
      <c r="B68" s="49" t="s">
        <v>32</v>
      </c>
      <c r="C68" s="51"/>
      <c r="D68" s="51"/>
      <c r="E68" s="51">
        <v>0</v>
      </c>
      <c r="F68" s="41" t="s">
        <v>914</v>
      </c>
      <c r="H68" s="50"/>
      <c r="I68" s="50"/>
      <c r="J68" s="50"/>
      <c r="K68" s="50"/>
      <c r="L68" s="50"/>
      <c r="M68" s="4" t="s">
        <v>356</v>
      </c>
      <c r="N68" s="3" t="s">
        <v>583</v>
      </c>
      <c r="O68" s="3" t="s">
        <v>114</v>
      </c>
      <c r="P68" s="21">
        <v>0</v>
      </c>
      <c r="Q68" s="41" t="s">
        <v>1072</v>
      </c>
    </row>
    <row r="69" spans="1:17" ht="32" x14ac:dyDescent="0.2">
      <c r="A69" s="46" t="s">
        <v>539</v>
      </c>
      <c r="B69" s="49" t="s">
        <v>32</v>
      </c>
      <c r="C69" s="51"/>
      <c r="D69" s="51"/>
      <c r="E69" s="51"/>
      <c r="F69" s="41" t="s">
        <v>605</v>
      </c>
      <c r="H69" s="50"/>
      <c r="I69" s="50"/>
      <c r="J69" s="50"/>
      <c r="K69" s="50"/>
      <c r="L69" s="50"/>
      <c r="M69" s="4" t="s">
        <v>356</v>
      </c>
      <c r="N69" s="3" t="s">
        <v>603</v>
      </c>
      <c r="O69" s="3" t="s">
        <v>604</v>
      </c>
      <c r="P69" s="21">
        <v>0</v>
      </c>
      <c r="Q69" s="41"/>
    </row>
    <row r="70" spans="1:17" ht="16" x14ac:dyDescent="0.2">
      <c r="A70" s="46" t="s">
        <v>539</v>
      </c>
      <c r="B70" s="49" t="s">
        <v>32</v>
      </c>
      <c r="C70" s="51"/>
      <c r="D70" s="51"/>
      <c r="E70" s="51"/>
      <c r="F70" s="41" t="s">
        <v>585</v>
      </c>
      <c r="H70" s="50"/>
      <c r="I70" s="50"/>
      <c r="J70" s="50"/>
      <c r="K70" s="50"/>
      <c r="L70" s="50"/>
      <c r="M70" s="4" t="s">
        <v>356</v>
      </c>
      <c r="N70" s="3" t="s">
        <v>610</v>
      </c>
      <c r="O70" s="3" t="s">
        <v>114</v>
      </c>
      <c r="P70" s="21">
        <v>0</v>
      </c>
      <c r="Q70" s="41" t="s">
        <v>1073</v>
      </c>
    </row>
    <row r="71" spans="1:17" ht="48" x14ac:dyDescent="0.2">
      <c r="A71" s="46" t="s">
        <v>611</v>
      </c>
      <c r="B71" s="48"/>
      <c r="C71" s="49" t="s">
        <v>32</v>
      </c>
      <c r="D71" s="49" t="s">
        <v>32</v>
      </c>
      <c r="E71" s="48"/>
      <c r="F71" s="41" t="s">
        <v>613</v>
      </c>
      <c r="H71" s="50"/>
      <c r="I71" s="50"/>
      <c r="J71" s="50"/>
      <c r="K71" s="50"/>
      <c r="L71" s="50"/>
      <c r="M71" s="4" t="s">
        <v>356</v>
      </c>
      <c r="N71" s="3" t="s">
        <v>591</v>
      </c>
      <c r="O71" s="3">
        <v>0</v>
      </c>
      <c r="P71" s="21">
        <v>0</v>
      </c>
      <c r="Q71" s="55"/>
    </row>
    <row r="72" spans="1:17" ht="48" x14ac:dyDescent="0.2">
      <c r="A72" s="46" t="s">
        <v>611</v>
      </c>
      <c r="B72" s="48"/>
      <c r="C72" s="49" t="s">
        <v>32</v>
      </c>
      <c r="D72" s="49" t="s">
        <v>32</v>
      </c>
      <c r="E72" s="48"/>
      <c r="F72" s="41" t="s">
        <v>621</v>
      </c>
      <c r="H72" s="50"/>
      <c r="I72" s="50"/>
      <c r="J72" s="50"/>
      <c r="K72" s="50"/>
      <c r="L72" s="50"/>
      <c r="M72" s="4" t="s">
        <v>356</v>
      </c>
      <c r="N72" s="3" t="s">
        <v>619</v>
      </c>
      <c r="O72" s="3">
        <v>0</v>
      </c>
      <c r="P72" s="21">
        <v>0</v>
      </c>
      <c r="Q72" s="41"/>
    </row>
    <row r="73" spans="1:17" ht="64" x14ac:dyDescent="0.2">
      <c r="A73" s="46" t="s">
        <v>611</v>
      </c>
      <c r="B73" s="48"/>
      <c r="C73" s="49" t="s">
        <v>32</v>
      </c>
      <c r="D73" s="49" t="s">
        <v>32</v>
      </c>
      <c r="E73" s="48"/>
      <c r="F73" s="41" t="s">
        <v>626</v>
      </c>
      <c r="H73" s="50"/>
      <c r="I73" s="50"/>
      <c r="J73" s="50"/>
      <c r="K73" s="50"/>
      <c r="L73" s="50"/>
      <c r="M73" s="4" t="s">
        <v>356</v>
      </c>
      <c r="N73" s="3" t="s">
        <v>624</v>
      </c>
      <c r="O73" s="3">
        <v>0</v>
      </c>
      <c r="P73" s="21">
        <v>0</v>
      </c>
      <c r="Q73" s="41"/>
    </row>
    <row r="74" spans="1:17" ht="32" x14ac:dyDescent="0.2">
      <c r="A74" s="46" t="s">
        <v>611</v>
      </c>
      <c r="B74" s="49" t="s">
        <v>32</v>
      </c>
      <c r="C74" s="48"/>
      <c r="D74" s="48"/>
      <c r="E74" s="48"/>
      <c r="F74" s="41" t="s">
        <v>631</v>
      </c>
      <c r="H74" s="50"/>
      <c r="I74" s="50"/>
      <c r="J74" s="50"/>
      <c r="K74" s="50"/>
      <c r="L74" s="50"/>
      <c r="M74" s="4" t="s">
        <v>356</v>
      </c>
      <c r="N74" s="3" t="s">
        <v>629</v>
      </c>
      <c r="O74" s="3">
        <v>0</v>
      </c>
      <c r="P74" s="21">
        <v>0</v>
      </c>
      <c r="Q74" s="41"/>
    </row>
    <row r="75" spans="1:17" ht="32" x14ac:dyDescent="0.2">
      <c r="A75" s="46" t="s">
        <v>611</v>
      </c>
      <c r="B75" s="49" t="s">
        <v>32</v>
      </c>
      <c r="C75" s="48"/>
      <c r="D75" s="48"/>
      <c r="E75" s="48"/>
      <c r="F75" s="41" t="s">
        <v>639</v>
      </c>
      <c r="H75" s="50"/>
      <c r="I75" s="50"/>
      <c r="J75" s="50"/>
      <c r="K75" s="50"/>
      <c r="L75" s="50"/>
      <c r="M75" s="4" t="s">
        <v>356</v>
      </c>
      <c r="N75" s="3" t="s">
        <v>629</v>
      </c>
      <c r="O75" s="3">
        <v>0</v>
      </c>
      <c r="P75" s="21">
        <v>0</v>
      </c>
      <c r="Q75" s="41"/>
    </row>
    <row r="76" spans="1:17" ht="48" x14ac:dyDescent="0.2">
      <c r="A76" s="46" t="s">
        <v>611</v>
      </c>
      <c r="B76" s="49" t="s">
        <v>32</v>
      </c>
      <c r="C76" s="48"/>
      <c r="D76" s="49" t="s">
        <v>32</v>
      </c>
      <c r="E76" s="48"/>
      <c r="F76" s="56" t="s">
        <v>643</v>
      </c>
      <c r="H76" s="50"/>
      <c r="I76" s="50"/>
      <c r="J76" s="50"/>
      <c r="K76" s="50"/>
      <c r="L76" s="50"/>
      <c r="M76" s="4" t="s">
        <v>356</v>
      </c>
      <c r="N76" s="3" t="s">
        <v>629</v>
      </c>
      <c r="O76" s="3">
        <v>0</v>
      </c>
      <c r="P76" s="21">
        <v>0</v>
      </c>
      <c r="Q76" s="56"/>
    </row>
    <row r="77" spans="1:17" ht="32" x14ac:dyDescent="0.2">
      <c r="A77" s="46" t="s">
        <v>611</v>
      </c>
      <c r="B77" s="49" t="s">
        <v>32</v>
      </c>
      <c r="C77" s="48"/>
      <c r="D77" s="48"/>
      <c r="E77" s="48"/>
      <c r="F77" s="41" t="s">
        <v>651</v>
      </c>
      <c r="H77" s="50"/>
      <c r="I77" s="50"/>
      <c r="J77" s="50"/>
      <c r="K77" s="50"/>
      <c r="L77" s="50"/>
      <c r="M77" s="4" t="s">
        <v>356</v>
      </c>
      <c r="N77" s="3" t="s">
        <v>650</v>
      </c>
      <c r="O77" s="3">
        <v>0</v>
      </c>
      <c r="P77" s="21">
        <v>0</v>
      </c>
      <c r="Q77" s="41" t="s">
        <v>557</v>
      </c>
    </row>
    <row r="78" spans="1:17" ht="48" x14ac:dyDescent="0.2">
      <c r="A78" s="46" t="s">
        <v>611</v>
      </c>
      <c r="B78" s="49" t="s">
        <v>32</v>
      </c>
      <c r="C78" s="48"/>
      <c r="D78" s="48"/>
      <c r="E78" s="48"/>
      <c r="F78" s="41" t="s">
        <v>659</v>
      </c>
      <c r="H78" s="50"/>
      <c r="I78" s="50"/>
      <c r="J78" s="50"/>
      <c r="K78" s="50"/>
      <c r="L78" s="50"/>
      <c r="M78" s="4" t="s">
        <v>356</v>
      </c>
      <c r="N78" s="3" t="s">
        <v>657</v>
      </c>
      <c r="O78" s="3" t="s">
        <v>101</v>
      </c>
      <c r="P78" s="21">
        <v>0</v>
      </c>
      <c r="Q78" s="41" t="s">
        <v>1074</v>
      </c>
    </row>
    <row r="79" spans="1:17" ht="96" x14ac:dyDescent="0.2">
      <c r="A79" s="46" t="s">
        <v>669</v>
      </c>
      <c r="B79" s="49" t="s">
        <v>32</v>
      </c>
      <c r="C79" s="48"/>
      <c r="D79" s="48"/>
      <c r="E79" s="48"/>
      <c r="F79" s="41" t="s">
        <v>671</v>
      </c>
      <c r="H79" s="41"/>
      <c r="I79" s="41"/>
      <c r="J79" s="41"/>
      <c r="K79" s="41" t="s">
        <v>36</v>
      </c>
      <c r="L79" s="41" t="s">
        <v>1075</v>
      </c>
      <c r="M79" s="4" t="s">
        <v>465</v>
      </c>
      <c r="N79" s="3" t="s">
        <v>667</v>
      </c>
      <c r="O79" s="3" t="s">
        <v>668</v>
      </c>
      <c r="P79" s="21">
        <v>0</v>
      </c>
      <c r="Q79" s="41"/>
    </row>
    <row r="80" spans="1:17" ht="16" x14ac:dyDescent="0.2">
      <c r="A80" s="46" t="s">
        <v>669</v>
      </c>
      <c r="B80" s="49" t="s">
        <v>32</v>
      </c>
      <c r="C80" s="57"/>
      <c r="D80" s="57"/>
      <c r="E80" s="57"/>
      <c r="F80" s="41" t="s">
        <v>678</v>
      </c>
      <c r="H80" s="58" t="s">
        <v>36</v>
      </c>
      <c r="I80" s="58" t="s">
        <v>679</v>
      </c>
      <c r="J80" s="58"/>
      <c r="K80" s="58"/>
      <c r="L80" s="58"/>
      <c r="M80" s="3" t="s">
        <v>465</v>
      </c>
      <c r="N80" s="3" t="s">
        <v>667</v>
      </c>
      <c r="O80" s="3" t="s">
        <v>114</v>
      </c>
      <c r="P80" s="21">
        <v>0</v>
      </c>
      <c r="Q80" s="41"/>
    </row>
    <row r="81" spans="1:17" ht="64" x14ac:dyDescent="0.2">
      <c r="A81" s="46" t="s">
        <v>683</v>
      </c>
      <c r="B81" s="49" t="s">
        <v>32</v>
      </c>
      <c r="C81" s="48"/>
      <c r="D81" s="48"/>
      <c r="E81" s="48"/>
      <c r="F81" s="41" t="s">
        <v>684</v>
      </c>
      <c r="H81" s="41" t="s">
        <v>54</v>
      </c>
      <c r="I81" s="41"/>
      <c r="J81" s="41" t="s">
        <v>688</v>
      </c>
      <c r="K81" s="41" t="s">
        <v>36</v>
      </c>
      <c r="L81" s="41" t="s">
        <v>691</v>
      </c>
      <c r="M81" s="3" t="s">
        <v>465</v>
      </c>
      <c r="N81" s="3" t="s">
        <v>682</v>
      </c>
      <c r="O81" s="3" t="s">
        <v>114</v>
      </c>
      <c r="P81" s="21">
        <v>0</v>
      </c>
      <c r="Q81" s="41"/>
    </row>
    <row r="82" spans="1:17" ht="224" x14ac:dyDescent="0.2">
      <c r="A82" s="46" t="s">
        <v>683</v>
      </c>
      <c r="B82" s="47" t="s">
        <v>32</v>
      </c>
      <c r="C82" s="59" t="s">
        <v>32</v>
      </c>
      <c r="D82" s="48"/>
      <c r="E82" s="48"/>
      <c r="F82" s="41" t="s">
        <v>695</v>
      </c>
      <c r="H82" s="41" t="s">
        <v>36</v>
      </c>
      <c r="I82" s="41" t="s">
        <v>696</v>
      </c>
      <c r="J82" s="41"/>
      <c r="K82" s="41" t="s">
        <v>36</v>
      </c>
      <c r="L82" s="41" t="s">
        <v>455</v>
      </c>
      <c r="M82" s="3" t="s">
        <v>465</v>
      </c>
      <c r="N82" s="3" t="s">
        <v>693</v>
      </c>
      <c r="O82" s="3">
        <v>0</v>
      </c>
      <c r="P82" s="21" t="s">
        <v>694</v>
      </c>
      <c r="Q82" s="41"/>
    </row>
    <row r="83" spans="1:17" ht="32" x14ac:dyDescent="0.2">
      <c r="A83" s="46" t="s">
        <v>683</v>
      </c>
      <c r="B83" s="48"/>
      <c r="C83" s="48"/>
      <c r="D83" s="49" t="s">
        <v>32</v>
      </c>
      <c r="E83" s="48"/>
      <c r="F83" s="41" t="s">
        <v>702</v>
      </c>
      <c r="H83" s="41" t="s">
        <v>36</v>
      </c>
      <c r="I83" s="41" t="s">
        <v>1076</v>
      </c>
      <c r="J83" s="41"/>
      <c r="K83" s="41" t="s">
        <v>36</v>
      </c>
      <c r="L83" s="41" t="s">
        <v>455</v>
      </c>
      <c r="M83" s="3" t="s">
        <v>465</v>
      </c>
      <c r="N83" s="3" t="s">
        <v>700</v>
      </c>
      <c r="O83" s="3" t="s">
        <v>604</v>
      </c>
      <c r="P83" s="21">
        <v>0</v>
      </c>
      <c r="Q83" s="41"/>
    </row>
    <row r="84" spans="1:17" ht="32" x14ac:dyDescent="0.2">
      <c r="A84" s="46" t="s">
        <v>683</v>
      </c>
      <c r="B84" s="48"/>
      <c r="C84" s="48"/>
      <c r="D84" s="49" t="s">
        <v>32</v>
      </c>
      <c r="E84" s="48"/>
      <c r="F84" s="41" t="s">
        <v>709</v>
      </c>
      <c r="H84" s="41" t="s">
        <v>36</v>
      </c>
      <c r="I84" s="41" t="s">
        <v>1077</v>
      </c>
      <c r="J84" s="41"/>
      <c r="K84" s="41" t="s">
        <v>54</v>
      </c>
      <c r="L84" s="41"/>
      <c r="M84" s="3" t="s">
        <v>465</v>
      </c>
      <c r="N84" s="3" t="s">
        <v>700</v>
      </c>
      <c r="O84" s="3" t="s">
        <v>29</v>
      </c>
      <c r="P84" s="21">
        <v>0</v>
      </c>
      <c r="Q84" s="41"/>
    </row>
    <row r="85" spans="1:17" ht="32" x14ac:dyDescent="0.2">
      <c r="A85" s="46" t="s">
        <v>713</v>
      </c>
      <c r="B85" s="48"/>
      <c r="C85" s="48"/>
      <c r="D85" s="49" t="s">
        <v>32</v>
      </c>
      <c r="E85" s="48"/>
      <c r="F85" s="41" t="s">
        <v>714</v>
      </c>
      <c r="H85" s="41"/>
      <c r="I85" s="41"/>
      <c r="J85" s="41"/>
      <c r="K85" s="41"/>
      <c r="L85" s="41"/>
      <c r="M85" s="3" t="s">
        <v>465</v>
      </c>
      <c r="N85" s="3" t="s">
        <v>712</v>
      </c>
      <c r="O85" s="3" t="s">
        <v>101</v>
      </c>
      <c r="P85" s="21">
        <v>0</v>
      </c>
      <c r="Q85" s="41"/>
    </row>
    <row r="86" spans="1:17" ht="16" x14ac:dyDescent="0.2">
      <c r="A86" s="46" t="s">
        <v>713</v>
      </c>
      <c r="B86" s="48"/>
      <c r="C86" s="48"/>
      <c r="D86" s="49" t="s">
        <v>32</v>
      </c>
      <c r="E86" s="48"/>
      <c r="F86" s="41" t="s">
        <v>721</v>
      </c>
      <c r="H86" s="41"/>
      <c r="I86" s="41"/>
      <c r="J86" s="41"/>
      <c r="K86" s="41"/>
      <c r="L86" s="41"/>
      <c r="M86" s="3" t="s">
        <v>465</v>
      </c>
      <c r="N86" s="3" t="s">
        <v>720</v>
      </c>
      <c r="O86" s="3">
        <v>0</v>
      </c>
      <c r="P86" s="21">
        <v>0</v>
      </c>
      <c r="Q86" s="41"/>
    </row>
    <row r="87" spans="1:17" ht="32" x14ac:dyDescent="0.2">
      <c r="A87" s="46" t="s">
        <v>726</v>
      </c>
      <c r="B87" s="49" t="s">
        <v>32</v>
      </c>
      <c r="C87" s="48"/>
      <c r="D87" s="48"/>
      <c r="E87" s="48"/>
      <c r="F87" s="41" t="s">
        <v>728</v>
      </c>
      <c r="H87" s="41" t="s">
        <v>36</v>
      </c>
      <c r="I87" s="41" t="s">
        <v>730</v>
      </c>
      <c r="J87" s="41"/>
      <c r="K87" s="41"/>
      <c r="L87" s="41"/>
      <c r="M87" s="3" t="s">
        <v>465</v>
      </c>
      <c r="N87" s="3" t="s">
        <v>724</v>
      </c>
      <c r="O87" s="3" t="s">
        <v>725</v>
      </c>
      <c r="P87" s="21">
        <v>0</v>
      </c>
      <c r="Q87" s="41"/>
    </row>
    <row r="88" spans="1:17" ht="16" x14ac:dyDescent="0.2">
      <c r="A88" s="46" t="s">
        <v>726</v>
      </c>
      <c r="B88" s="48"/>
      <c r="C88" s="49" t="s">
        <v>32</v>
      </c>
      <c r="D88" s="48"/>
      <c r="E88" s="48"/>
      <c r="F88" s="41" t="s">
        <v>739</v>
      </c>
      <c r="H88" s="41" t="s">
        <v>36</v>
      </c>
      <c r="I88" s="41" t="s">
        <v>730</v>
      </c>
      <c r="J88" s="41"/>
      <c r="K88" s="41"/>
      <c r="L88" s="41"/>
      <c r="M88" s="3" t="s">
        <v>465</v>
      </c>
      <c r="N88" s="3" t="s">
        <v>724</v>
      </c>
      <c r="O88" s="3" t="s">
        <v>725</v>
      </c>
      <c r="P88" s="21">
        <v>0</v>
      </c>
      <c r="Q88" s="41"/>
    </row>
    <row r="89" spans="1:17" ht="48" x14ac:dyDescent="0.2">
      <c r="A89" s="46" t="s">
        <v>726</v>
      </c>
      <c r="B89" s="49" t="s">
        <v>32</v>
      </c>
      <c r="C89" s="48"/>
      <c r="D89" s="48"/>
      <c r="E89" s="48"/>
      <c r="F89" s="41" t="s">
        <v>744</v>
      </c>
      <c r="H89" s="41" t="s">
        <v>36</v>
      </c>
      <c r="I89" s="41" t="s">
        <v>730</v>
      </c>
      <c r="J89" s="41"/>
      <c r="K89" s="41"/>
      <c r="L89" s="41"/>
      <c r="M89" s="3" t="s">
        <v>465</v>
      </c>
      <c r="N89" s="3" t="s">
        <v>743</v>
      </c>
      <c r="O89" s="3">
        <v>0</v>
      </c>
      <c r="P89" s="21">
        <v>0</v>
      </c>
      <c r="Q89" s="41"/>
    </row>
    <row r="90" spans="1:17" ht="32" x14ac:dyDescent="0.2">
      <c r="A90" s="46" t="s">
        <v>726</v>
      </c>
      <c r="B90" s="49" t="s">
        <v>32</v>
      </c>
      <c r="C90" s="48"/>
      <c r="D90" s="48"/>
      <c r="E90" s="48"/>
      <c r="F90" s="41" t="s">
        <v>750</v>
      </c>
      <c r="H90" s="41" t="s">
        <v>36</v>
      </c>
      <c r="I90" s="41" t="s">
        <v>730</v>
      </c>
      <c r="J90" s="41"/>
      <c r="K90" s="41"/>
      <c r="L90" s="41"/>
      <c r="M90" s="3" t="s">
        <v>465</v>
      </c>
      <c r="N90" s="3" t="s">
        <v>749</v>
      </c>
      <c r="O90" s="3">
        <v>0</v>
      </c>
      <c r="P90" s="21">
        <v>0</v>
      </c>
      <c r="Q90" s="41"/>
    </row>
    <row r="91" spans="1:17" ht="48" x14ac:dyDescent="0.2">
      <c r="A91" s="18" t="s">
        <v>755</v>
      </c>
      <c r="B91" s="49" t="s">
        <v>32</v>
      </c>
      <c r="C91" s="60"/>
      <c r="D91" s="60"/>
      <c r="E91" s="60"/>
      <c r="F91" s="41" t="s">
        <v>756</v>
      </c>
      <c r="H91" s="41" t="s">
        <v>36</v>
      </c>
      <c r="I91" s="41" t="s">
        <v>758</v>
      </c>
      <c r="J91" s="41"/>
      <c r="K91" s="41"/>
      <c r="L91" s="41"/>
      <c r="M91" s="4" t="s">
        <v>465</v>
      </c>
      <c r="N91" s="3" t="s">
        <v>754</v>
      </c>
      <c r="O91" s="3" t="s">
        <v>725</v>
      </c>
      <c r="P91" s="21">
        <v>0</v>
      </c>
      <c r="Q91" s="41"/>
    </row>
    <row r="92" spans="1:17" ht="48" x14ac:dyDescent="0.2">
      <c r="A92" s="18" t="s">
        <v>755</v>
      </c>
      <c r="B92" s="49" t="s">
        <v>32</v>
      </c>
      <c r="C92" s="57"/>
      <c r="D92" s="57"/>
      <c r="E92" s="57"/>
      <c r="F92" s="41" t="s">
        <v>765</v>
      </c>
      <c r="H92" s="41" t="s">
        <v>36</v>
      </c>
      <c r="I92" s="41" t="s">
        <v>758</v>
      </c>
      <c r="J92" s="41"/>
      <c r="K92" s="41"/>
      <c r="L92" s="41"/>
      <c r="M92" s="4" t="s">
        <v>465</v>
      </c>
      <c r="N92" s="3" t="s">
        <v>754</v>
      </c>
      <c r="O92" s="3" t="s">
        <v>725</v>
      </c>
      <c r="P92" s="21">
        <v>0</v>
      </c>
      <c r="Q92" s="41"/>
    </row>
    <row r="93" spans="1:17" ht="48" x14ac:dyDescent="0.2">
      <c r="A93" s="18" t="s">
        <v>136</v>
      </c>
      <c r="B93" s="49" t="s">
        <v>32</v>
      </c>
      <c r="C93" s="57"/>
      <c r="D93" s="57"/>
      <c r="E93" s="57"/>
      <c r="F93" s="41" t="s">
        <v>767</v>
      </c>
      <c r="H93" s="41" t="s">
        <v>36</v>
      </c>
      <c r="I93" s="41" t="s">
        <v>769</v>
      </c>
      <c r="J93" s="41"/>
      <c r="K93" s="41"/>
      <c r="L93" s="41"/>
      <c r="M93" s="4" t="s">
        <v>465</v>
      </c>
      <c r="N93" s="3" t="s">
        <v>188</v>
      </c>
      <c r="O93" s="3">
        <v>0</v>
      </c>
      <c r="P93" s="21" t="s">
        <v>766</v>
      </c>
      <c r="Q93" s="41"/>
    </row>
    <row r="94" spans="1:17" ht="32" x14ac:dyDescent="0.2">
      <c r="A94" s="18" t="s">
        <v>136</v>
      </c>
      <c r="B94" s="49" t="s">
        <v>32</v>
      </c>
      <c r="C94" s="57"/>
      <c r="D94" s="57"/>
      <c r="E94" s="57"/>
      <c r="F94" s="41" t="s">
        <v>776</v>
      </c>
      <c r="H94" s="41"/>
      <c r="I94" s="41"/>
      <c r="J94" s="41"/>
      <c r="K94" s="41"/>
      <c r="L94" s="41"/>
      <c r="M94" s="4" t="s">
        <v>465</v>
      </c>
      <c r="N94" s="3" t="s">
        <v>774</v>
      </c>
      <c r="O94" s="3">
        <v>0</v>
      </c>
      <c r="P94" s="21">
        <v>0</v>
      </c>
      <c r="Q94" s="41"/>
    </row>
    <row r="95" spans="1:17" ht="32" x14ac:dyDescent="0.2">
      <c r="A95" s="18" t="s">
        <v>136</v>
      </c>
      <c r="B95" s="49" t="s">
        <v>32</v>
      </c>
      <c r="C95" s="57"/>
      <c r="D95" s="57"/>
      <c r="E95" s="57"/>
      <c r="F95" s="41" t="s">
        <v>784</v>
      </c>
      <c r="H95" s="41"/>
      <c r="I95" s="41"/>
      <c r="J95" s="41"/>
      <c r="K95" s="41"/>
      <c r="L95" s="41"/>
      <c r="M95" s="4" t="s">
        <v>465</v>
      </c>
      <c r="N95" s="3" t="s">
        <v>783</v>
      </c>
      <c r="O95" s="3" t="s">
        <v>114</v>
      </c>
      <c r="P95" s="21">
        <v>0</v>
      </c>
      <c r="Q95" s="41"/>
    </row>
    <row r="96" spans="1:17" ht="16" x14ac:dyDescent="0.2">
      <c r="A96" s="18" t="s">
        <v>136</v>
      </c>
      <c r="B96" s="49" t="s">
        <v>32</v>
      </c>
      <c r="C96" s="57"/>
      <c r="D96" s="57"/>
      <c r="E96" s="57"/>
      <c r="F96" s="41" t="s">
        <v>792</v>
      </c>
      <c r="H96" s="41"/>
      <c r="I96" s="41"/>
      <c r="J96" s="41"/>
      <c r="K96" s="41"/>
      <c r="L96" s="41"/>
      <c r="M96" s="4" t="s">
        <v>465</v>
      </c>
      <c r="N96" s="3" t="s">
        <v>610</v>
      </c>
      <c r="O96" s="3" t="s">
        <v>114</v>
      </c>
      <c r="P96" s="21">
        <v>0</v>
      </c>
      <c r="Q96" s="41"/>
    </row>
    <row r="97" spans="1:17" ht="16" x14ac:dyDescent="0.2">
      <c r="A97" s="18" t="s">
        <v>801</v>
      </c>
      <c r="B97" s="57"/>
      <c r="C97" s="49" t="s">
        <v>32</v>
      </c>
      <c r="D97" s="57"/>
      <c r="E97" s="57"/>
      <c r="F97" s="41" t="s">
        <v>803</v>
      </c>
      <c r="H97" s="41" t="s">
        <v>36</v>
      </c>
      <c r="I97" s="41" t="s">
        <v>804</v>
      </c>
      <c r="J97" s="41"/>
      <c r="K97" s="41"/>
      <c r="L97" s="41"/>
      <c r="M97" s="4" t="s">
        <v>465</v>
      </c>
      <c r="N97" s="3" t="s">
        <v>799</v>
      </c>
      <c r="O97" s="3">
        <v>0</v>
      </c>
      <c r="P97" s="21" t="s">
        <v>800</v>
      </c>
      <c r="Q97" s="41"/>
    </row>
    <row r="98" spans="1:17" ht="32" x14ac:dyDescent="0.2">
      <c r="A98" s="18" t="s">
        <v>801</v>
      </c>
      <c r="B98" s="57"/>
      <c r="C98" s="49" t="s">
        <v>32</v>
      </c>
      <c r="D98" s="57"/>
      <c r="E98" s="57"/>
      <c r="F98" s="41" t="s">
        <v>811</v>
      </c>
      <c r="H98" s="41"/>
      <c r="I98" s="41"/>
      <c r="J98" s="41"/>
      <c r="K98" s="41"/>
      <c r="L98" s="41"/>
      <c r="M98" s="4" t="s">
        <v>465</v>
      </c>
      <c r="N98" s="3" t="s">
        <v>809</v>
      </c>
      <c r="O98" s="3">
        <v>0</v>
      </c>
      <c r="P98" s="21" t="s">
        <v>810</v>
      </c>
      <c r="Q98" s="41"/>
    </row>
    <row r="99" spans="1:17" ht="48" x14ac:dyDescent="0.2">
      <c r="A99" s="18" t="s">
        <v>801</v>
      </c>
      <c r="B99" s="57"/>
      <c r="C99" s="49" t="s">
        <v>32</v>
      </c>
      <c r="D99" s="57"/>
      <c r="E99" s="57"/>
      <c r="F99" s="41" t="s">
        <v>819</v>
      </c>
      <c r="H99" s="41"/>
      <c r="I99" s="41"/>
      <c r="J99" s="41"/>
      <c r="K99" s="41"/>
      <c r="L99" s="41"/>
      <c r="M99" s="4" t="s">
        <v>465</v>
      </c>
      <c r="N99" s="3" t="s">
        <v>816</v>
      </c>
      <c r="O99" s="3">
        <v>0</v>
      </c>
      <c r="P99" s="21" t="s">
        <v>817</v>
      </c>
      <c r="Q99" s="41"/>
    </row>
    <row r="100" spans="1:17" ht="48" x14ac:dyDescent="0.2">
      <c r="A100" s="18" t="s">
        <v>592</v>
      </c>
      <c r="B100" s="49" t="s">
        <v>32</v>
      </c>
      <c r="C100" s="60"/>
      <c r="D100" s="60"/>
      <c r="E100" s="60"/>
      <c r="F100" s="41" t="s">
        <v>825</v>
      </c>
      <c r="H100" s="41"/>
      <c r="I100" s="41"/>
      <c r="J100" s="41"/>
      <c r="K100" s="41"/>
      <c r="L100" s="41"/>
      <c r="M100" s="4" t="s">
        <v>465</v>
      </c>
      <c r="N100" s="3" t="s">
        <v>824</v>
      </c>
      <c r="O100" s="3" t="s">
        <v>64</v>
      </c>
      <c r="P100" s="21">
        <v>0</v>
      </c>
      <c r="Q100" s="41"/>
    </row>
    <row r="101" spans="1:17" ht="48" x14ac:dyDescent="0.2">
      <c r="A101" s="18" t="s">
        <v>833</v>
      </c>
      <c r="B101" s="49" t="s">
        <v>32</v>
      </c>
      <c r="C101" s="60"/>
      <c r="D101" s="60"/>
      <c r="E101" s="60"/>
      <c r="F101" s="41" t="s">
        <v>835</v>
      </c>
      <c r="H101" s="41"/>
      <c r="I101" s="41"/>
      <c r="J101" s="41"/>
      <c r="K101" s="41"/>
      <c r="L101" s="41"/>
      <c r="M101" s="4" t="s">
        <v>465</v>
      </c>
      <c r="N101" s="3" t="s">
        <v>832</v>
      </c>
      <c r="O101" s="3" t="s">
        <v>101</v>
      </c>
      <c r="P101" s="21">
        <v>0</v>
      </c>
      <c r="Q101" s="41"/>
    </row>
    <row r="102" spans="1:17" ht="48" x14ac:dyDescent="0.2">
      <c r="A102" s="18" t="s">
        <v>843</v>
      </c>
      <c r="B102" s="49" t="s">
        <v>32</v>
      </c>
      <c r="C102" s="60"/>
      <c r="D102" s="60"/>
      <c r="E102" s="60"/>
      <c r="F102" s="41" t="s">
        <v>845</v>
      </c>
      <c r="H102" s="41"/>
      <c r="I102" s="41"/>
      <c r="J102" s="41"/>
      <c r="K102" s="41"/>
      <c r="L102" s="41"/>
      <c r="M102" s="4" t="s">
        <v>465</v>
      </c>
      <c r="N102" s="3" t="s">
        <v>832</v>
      </c>
      <c r="O102" s="3" t="s">
        <v>101</v>
      </c>
      <c r="P102" s="21">
        <v>0</v>
      </c>
      <c r="Q102" s="41"/>
    </row>
    <row r="103" spans="1:17" ht="32" x14ac:dyDescent="0.2">
      <c r="A103" s="18" t="s">
        <v>852</v>
      </c>
      <c r="B103" s="49" t="s">
        <v>32</v>
      </c>
      <c r="C103" s="48"/>
      <c r="D103" s="48"/>
      <c r="E103" s="48"/>
      <c r="F103" s="41" t="s">
        <v>854</v>
      </c>
      <c r="H103" s="41"/>
      <c r="I103" s="41"/>
      <c r="J103" s="41"/>
      <c r="K103" s="41"/>
      <c r="L103" s="41"/>
      <c r="M103" s="4" t="s">
        <v>465</v>
      </c>
      <c r="N103" s="3" t="s">
        <v>851</v>
      </c>
      <c r="O103" s="3" t="s">
        <v>725</v>
      </c>
      <c r="P103" s="21">
        <v>0</v>
      </c>
      <c r="Q103" s="41"/>
    </row>
  </sheetData>
  <autoFilter ref="A2:XFC103" xr:uid="{00000000-0009-0000-0000-000005000000}"/>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82"/>
  <sheetViews>
    <sheetView zoomScale="80" zoomScaleNormal="80" workbookViewId="0">
      <pane xSplit="1" ySplit="4" topLeftCell="B5" activePane="bottomRight" state="frozen"/>
      <selection pane="topRight" activeCell="B1" sqref="B1"/>
      <selection pane="bottomLeft" activeCell="A5" sqref="A5"/>
      <selection pane="bottomRight" activeCell="H82" sqref="H82"/>
    </sheetView>
  </sheetViews>
  <sheetFormatPr baseColWidth="10" defaultColWidth="8.5" defaultRowHeight="15" x14ac:dyDescent="0.2"/>
  <cols>
    <col min="1" max="1" width="4.5" style="259" customWidth="1"/>
    <col min="2" max="2" width="7.5" style="39" customWidth="1"/>
    <col min="3" max="3" width="16.5" style="193" customWidth="1"/>
    <col min="4" max="6" width="2.5" style="64" customWidth="1"/>
    <col min="7" max="7" width="8.5" style="214" customWidth="1"/>
    <col min="8" max="8" width="39.5" style="193" customWidth="1"/>
    <col min="9" max="9" width="12.5" style="214" customWidth="1"/>
    <col min="10" max="10" width="24.5" style="193" customWidth="1"/>
    <col min="11" max="11" width="41.5" style="193" customWidth="1"/>
    <col min="12" max="12" width="8.5" style="214" customWidth="1"/>
    <col min="13" max="13" width="37.5" style="302" customWidth="1"/>
    <col min="14" max="14" width="16.5" style="214" customWidth="1"/>
    <col min="15" max="15" width="20.5" style="21" customWidth="1"/>
    <col min="16" max="16" width="6.5" style="21" customWidth="1"/>
    <col min="17" max="16384" width="8.5" style="21"/>
  </cols>
  <sheetData>
    <row r="1" spans="1:14" ht="16" hidden="1" thickBot="1" x14ac:dyDescent="0.25">
      <c r="A1" s="258"/>
      <c r="C1" s="250" t="s">
        <v>0</v>
      </c>
      <c r="D1" s="518" t="s">
        <v>1</v>
      </c>
      <c r="E1" s="519"/>
      <c r="F1" s="519"/>
      <c r="G1" s="519"/>
      <c r="I1" s="193"/>
      <c r="L1" s="193"/>
      <c r="N1" s="193"/>
    </row>
    <row r="2" spans="1:14" ht="16" hidden="1" thickBot="1" x14ac:dyDescent="0.25"/>
    <row r="3" spans="1:14" ht="16" hidden="1" thickBot="1" x14ac:dyDescent="0.25">
      <c r="D3" s="236"/>
      <c r="E3" s="215"/>
      <c r="F3" s="215"/>
      <c r="G3" s="216"/>
      <c r="H3" s="196"/>
      <c r="I3" s="216"/>
      <c r="J3" s="196"/>
      <c r="K3" s="196"/>
      <c r="L3" s="216"/>
      <c r="M3" s="303"/>
      <c r="N3" s="216"/>
    </row>
    <row r="4" spans="1:14" s="177" customFormat="1" ht="27.75" customHeight="1" x14ac:dyDescent="0.2">
      <c r="A4" s="260" t="s">
        <v>7</v>
      </c>
      <c r="B4" s="175" t="s">
        <v>8</v>
      </c>
      <c r="C4" s="251" t="s">
        <v>9</v>
      </c>
      <c r="D4" s="243" t="s">
        <v>10</v>
      </c>
      <c r="E4" s="176" t="s">
        <v>11</v>
      </c>
      <c r="F4" s="176" t="s">
        <v>12</v>
      </c>
      <c r="G4" s="253" t="s">
        <v>13</v>
      </c>
      <c r="H4" s="197" t="s">
        <v>16</v>
      </c>
      <c r="I4" s="197" t="s">
        <v>17</v>
      </c>
      <c r="J4" s="197" t="s">
        <v>18</v>
      </c>
      <c r="K4" s="197" t="s">
        <v>19</v>
      </c>
      <c r="L4" s="197" t="s">
        <v>20</v>
      </c>
      <c r="M4" s="304" t="s">
        <v>21</v>
      </c>
      <c r="N4" s="197" t="s">
        <v>22</v>
      </c>
    </row>
    <row r="5" spans="1:14" s="177" customFormat="1" ht="409.6" x14ac:dyDescent="0.2">
      <c r="A5" s="259" t="s">
        <v>1078</v>
      </c>
      <c r="B5" s="179" t="s">
        <v>30</v>
      </c>
      <c r="C5" s="199" t="s">
        <v>31</v>
      </c>
      <c r="D5" s="244" t="s">
        <v>32</v>
      </c>
      <c r="E5" s="238"/>
      <c r="F5" s="237" t="s">
        <v>32</v>
      </c>
      <c r="G5" s="254"/>
      <c r="H5" s="199" t="s">
        <v>34</v>
      </c>
      <c r="I5" s="219" t="s">
        <v>35</v>
      </c>
      <c r="J5" s="199" t="s">
        <v>39</v>
      </c>
      <c r="K5" s="199" t="s">
        <v>41</v>
      </c>
      <c r="L5" s="219" t="s">
        <v>35</v>
      </c>
      <c r="M5" s="305" t="s">
        <v>44</v>
      </c>
      <c r="N5" s="199" t="s">
        <v>46</v>
      </c>
    </row>
    <row r="6" spans="1:14" s="177" customFormat="1" ht="48" x14ac:dyDescent="0.2">
      <c r="A6" s="259" t="s">
        <v>1079</v>
      </c>
      <c r="B6" s="179" t="s">
        <v>30</v>
      </c>
      <c r="C6" s="199" t="s">
        <v>31</v>
      </c>
      <c r="D6" s="245"/>
      <c r="E6" s="238"/>
      <c r="F6" s="237" t="s">
        <v>32</v>
      </c>
      <c r="G6" s="254"/>
      <c r="H6" s="199" t="s">
        <v>1080</v>
      </c>
      <c r="I6" s="219" t="s">
        <v>35</v>
      </c>
      <c r="J6" s="199" t="s">
        <v>1081</v>
      </c>
      <c r="K6" s="199" t="s">
        <v>209</v>
      </c>
      <c r="L6" s="219" t="s">
        <v>35</v>
      </c>
      <c r="M6" s="305" t="s">
        <v>212</v>
      </c>
      <c r="N6" s="199" t="s">
        <v>46</v>
      </c>
    </row>
    <row r="7" spans="1:14" s="177" customFormat="1" ht="48" x14ac:dyDescent="0.2">
      <c r="A7" s="259" t="s">
        <v>1082</v>
      </c>
      <c r="B7" s="179" t="s">
        <v>30</v>
      </c>
      <c r="C7" s="199" t="s">
        <v>31</v>
      </c>
      <c r="D7" s="245"/>
      <c r="E7" s="238"/>
      <c r="F7" s="237" t="s">
        <v>32</v>
      </c>
      <c r="G7" s="254"/>
      <c r="H7" s="199" t="s">
        <v>1083</v>
      </c>
      <c r="I7" s="219" t="s">
        <v>35</v>
      </c>
      <c r="J7" s="199" t="s">
        <v>1081</v>
      </c>
      <c r="K7" s="199" t="s">
        <v>222</v>
      </c>
      <c r="L7" s="219" t="s">
        <v>36</v>
      </c>
      <c r="M7" s="305" t="s">
        <v>212</v>
      </c>
      <c r="N7" s="199" t="s">
        <v>46</v>
      </c>
    </row>
    <row r="8" spans="1:14" s="177" customFormat="1" ht="48" x14ac:dyDescent="0.2">
      <c r="A8" s="259" t="s">
        <v>1084</v>
      </c>
      <c r="B8" s="179" t="s">
        <v>30</v>
      </c>
      <c r="C8" s="199" t="s">
        <v>295</v>
      </c>
      <c r="D8" s="245"/>
      <c r="E8" s="238"/>
      <c r="F8" s="237" t="s">
        <v>32</v>
      </c>
      <c r="G8" s="254"/>
      <c r="H8" s="199" t="s">
        <v>1085</v>
      </c>
      <c r="I8" s="219" t="s">
        <v>35</v>
      </c>
      <c r="J8" s="199" t="s">
        <v>1081</v>
      </c>
      <c r="K8" s="199" t="s">
        <v>222</v>
      </c>
      <c r="L8" s="219" t="s">
        <v>36</v>
      </c>
      <c r="M8" s="305" t="s">
        <v>212</v>
      </c>
      <c r="N8" s="199" t="s">
        <v>46</v>
      </c>
    </row>
    <row r="9" spans="1:14" s="177" customFormat="1" ht="144" x14ac:dyDescent="0.2">
      <c r="A9" s="259" t="s">
        <v>1086</v>
      </c>
      <c r="B9" s="179" t="s">
        <v>50</v>
      </c>
      <c r="C9" s="199"/>
      <c r="D9" s="245"/>
      <c r="E9" s="237" t="s">
        <v>32</v>
      </c>
      <c r="F9" s="238"/>
      <c r="G9" s="254"/>
      <c r="H9" s="199" t="s">
        <v>53</v>
      </c>
      <c r="I9" s="219" t="s">
        <v>94</v>
      </c>
      <c r="J9" s="199" t="s">
        <v>56</v>
      </c>
      <c r="K9" s="199"/>
      <c r="L9" s="219" t="s">
        <v>35</v>
      </c>
      <c r="M9" s="305" t="s">
        <v>59</v>
      </c>
      <c r="N9" s="219" t="s">
        <v>61</v>
      </c>
    </row>
    <row r="10" spans="1:14" s="177" customFormat="1" ht="160" x14ac:dyDescent="0.2">
      <c r="A10" s="259" t="s">
        <v>1087</v>
      </c>
      <c r="B10" s="179" t="s">
        <v>30</v>
      </c>
      <c r="C10" s="199" t="s">
        <v>31</v>
      </c>
      <c r="D10" s="244" t="s">
        <v>32</v>
      </c>
      <c r="E10" s="238"/>
      <c r="F10" s="238"/>
      <c r="G10" s="254"/>
      <c r="H10" s="199" t="s">
        <v>67</v>
      </c>
      <c r="I10" s="219" t="s">
        <v>35</v>
      </c>
      <c r="J10" s="210" t="s">
        <v>70</v>
      </c>
      <c r="K10" s="199" t="s">
        <v>72</v>
      </c>
      <c r="L10" s="219" t="s">
        <v>35</v>
      </c>
      <c r="M10" s="305" t="s">
        <v>74</v>
      </c>
      <c r="N10" s="219" t="s">
        <v>76</v>
      </c>
    </row>
    <row r="11" spans="1:14" s="177" customFormat="1" ht="128" x14ac:dyDescent="0.2">
      <c r="A11" s="259" t="s">
        <v>1088</v>
      </c>
      <c r="B11" s="179" t="s">
        <v>30</v>
      </c>
      <c r="C11" s="199" t="s">
        <v>31</v>
      </c>
      <c r="D11" s="244" t="s">
        <v>32</v>
      </c>
      <c r="E11" s="238"/>
      <c r="F11" s="238"/>
      <c r="G11" s="254"/>
      <c r="H11" s="199" t="s">
        <v>79</v>
      </c>
      <c r="I11" s="219" t="s">
        <v>35</v>
      </c>
      <c r="J11" s="210" t="s">
        <v>81</v>
      </c>
      <c r="K11" s="199" t="s">
        <v>84</v>
      </c>
      <c r="L11" s="219" t="s">
        <v>35</v>
      </c>
      <c r="M11" s="305" t="s">
        <v>87</v>
      </c>
      <c r="N11" s="219" t="s">
        <v>89</v>
      </c>
    </row>
    <row r="12" spans="1:14" s="177" customFormat="1" ht="64" x14ac:dyDescent="0.2">
      <c r="A12" s="259" t="s">
        <v>1089</v>
      </c>
      <c r="B12" s="179" t="s">
        <v>50</v>
      </c>
      <c r="C12" s="199" t="s">
        <v>31</v>
      </c>
      <c r="D12" s="244" t="s">
        <v>32</v>
      </c>
      <c r="E12" s="238"/>
      <c r="F12" s="238"/>
      <c r="G12" s="254"/>
      <c r="H12" s="199" t="s">
        <v>93</v>
      </c>
      <c r="I12" s="219" t="s">
        <v>94</v>
      </c>
      <c r="J12" s="199" t="s">
        <v>95</v>
      </c>
      <c r="K12" s="199" t="s">
        <v>97</v>
      </c>
      <c r="L12" s="219" t="s">
        <v>35</v>
      </c>
      <c r="M12" s="305" t="s">
        <v>99</v>
      </c>
      <c r="N12" s="219" t="s">
        <v>89</v>
      </c>
    </row>
    <row r="13" spans="1:14" s="177" customFormat="1" ht="128" x14ac:dyDescent="0.2">
      <c r="A13" s="259" t="s">
        <v>1090</v>
      </c>
      <c r="B13" s="179" t="s">
        <v>30</v>
      </c>
      <c r="C13" s="199" t="s">
        <v>31</v>
      </c>
      <c r="D13" s="244" t="s">
        <v>32</v>
      </c>
      <c r="E13" s="237" t="s">
        <v>32</v>
      </c>
      <c r="F13" s="238"/>
      <c r="G13" s="254"/>
      <c r="H13" s="199" t="s">
        <v>104</v>
      </c>
      <c r="I13" s="219" t="s">
        <v>35</v>
      </c>
      <c r="J13" s="199" t="s">
        <v>107</v>
      </c>
      <c r="K13" s="199" t="s">
        <v>110</v>
      </c>
      <c r="L13" s="219" t="s">
        <v>35</v>
      </c>
      <c r="M13" s="305" t="s">
        <v>111</v>
      </c>
      <c r="N13" s="219" t="s">
        <v>112</v>
      </c>
    </row>
    <row r="14" spans="1:14" s="177" customFormat="1" ht="48" x14ac:dyDescent="0.2">
      <c r="A14" s="259" t="s">
        <v>1091</v>
      </c>
      <c r="B14" s="179" t="s">
        <v>50</v>
      </c>
      <c r="C14" s="199" t="s">
        <v>31</v>
      </c>
      <c r="D14" s="244" t="s">
        <v>32</v>
      </c>
      <c r="E14" s="238"/>
      <c r="F14" s="238"/>
      <c r="G14" s="254"/>
      <c r="H14" s="199" t="s">
        <v>116</v>
      </c>
      <c r="I14" s="219" t="s">
        <v>94</v>
      </c>
      <c r="J14" s="199" t="s">
        <v>95</v>
      </c>
      <c r="K14" s="199" t="s">
        <v>118</v>
      </c>
      <c r="L14" s="219" t="s">
        <v>35</v>
      </c>
      <c r="M14" s="305" t="s">
        <v>120</v>
      </c>
      <c r="N14" s="219" t="s">
        <v>121</v>
      </c>
    </row>
    <row r="15" spans="1:14" s="425" customFormat="1" ht="64" x14ac:dyDescent="0.2">
      <c r="A15" s="419"/>
      <c r="B15" s="420" t="s">
        <v>50</v>
      </c>
      <c r="C15" s="366" t="s">
        <v>136</v>
      </c>
      <c r="D15" s="421" t="s">
        <v>32</v>
      </c>
      <c r="E15" s="422"/>
      <c r="F15" s="422"/>
      <c r="G15" s="423"/>
      <c r="H15" s="366" t="s">
        <v>137</v>
      </c>
      <c r="I15" s="366" t="s">
        <v>94</v>
      </c>
      <c r="J15" s="366" t="s">
        <v>95</v>
      </c>
      <c r="K15" s="366" t="s">
        <v>138</v>
      </c>
      <c r="L15" s="366" t="s">
        <v>94</v>
      </c>
      <c r="M15" s="424" t="s">
        <v>140</v>
      </c>
      <c r="N15" s="366" t="s">
        <v>132</v>
      </c>
    </row>
    <row r="16" spans="1:14" s="177" customFormat="1" ht="176" x14ac:dyDescent="0.2">
      <c r="A16" s="259" t="s">
        <v>1092</v>
      </c>
      <c r="B16" s="179" t="s">
        <v>30</v>
      </c>
      <c r="C16" s="199" t="s">
        <v>31</v>
      </c>
      <c r="D16" s="244"/>
      <c r="E16" s="237" t="s">
        <v>32</v>
      </c>
      <c r="F16" s="238"/>
      <c r="G16" s="254"/>
      <c r="H16" s="199" t="s">
        <v>145</v>
      </c>
      <c r="I16" s="219" t="s">
        <v>35</v>
      </c>
      <c r="J16" s="199" t="s">
        <v>1093</v>
      </c>
      <c r="K16" s="199" t="s">
        <v>1094</v>
      </c>
      <c r="L16" s="219" t="s">
        <v>35</v>
      </c>
      <c r="M16" s="199" t="s">
        <v>1095</v>
      </c>
      <c r="N16" s="219" t="s">
        <v>121</v>
      </c>
    </row>
    <row r="17" spans="1:15" s="177" customFormat="1" ht="208" x14ac:dyDescent="0.2">
      <c r="A17" s="259" t="s">
        <v>1096</v>
      </c>
      <c r="B17" s="179" t="s">
        <v>30</v>
      </c>
      <c r="C17" s="199" t="s">
        <v>31</v>
      </c>
      <c r="D17" s="244" t="s">
        <v>32</v>
      </c>
      <c r="E17" s="237"/>
      <c r="F17" s="238"/>
      <c r="G17" s="254"/>
      <c r="H17" s="199" t="s">
        <v>154</v>
      </c>
      <c r="I17" s="219" t="s">
        <v>35</v>
      </c>
      <c r="J17" s="199" t="s">
        <v>1097</v>
      </c>
      <c r="K17" s="199" t="s">
        <v>1094</v>
      </c>
      <c r="L17" s="219" t="s">
        <v>35</v>
      </c>
      <c r="M17" s="199" t="s">
        <v>1095</v>
      </c>
      <c r="N17" s="219" t="s">
        <v>121</v>
      </c>
    </row>
    <row r="18" spans="1:15" s="177" customFormat="1" ht="48" x14ac:dyDescent="0.2">
      <c r="A18" s="259" t="s">
        <v>1098</v>
      </c>
      <c r="B18" s="179" t="s">
        <v>169</v>
      </c>
      <c r="C18" s="199" t="s">
        <v>31</v>
      </c>
      <c r="D18" s="245"/>
      <c r="E18" s="237" t="s">
        <v>32</v>
      </c>
      <c r="F18" s="238"/>
      <c r="G18" s="254"/>
      <c r="H18" s="199" t="s">
        <v>172</v>
      </c>
      <c r="I18" s="219" t="s">
        <v>94</v>
      </c>
      <c r="J18" s="199"/>
      <c r="K18" s="199" t="s">
        <v>174</v>
      </c>
      <c r="L18" s="219" t="s">
        <v>35</v>
      </c>
      <c r="M18" s="202" t="s">
        <v>175</v>
      </c>
      <c r="N18" s="219" t="s">
        <v>176</v>
      </c>
    </row>
    <row r="19" spans="1:15" s="177" customFormat="1" ht="112" x14ac:dyDescent="0.2">
      <c r="A19" s="259" t="s">
        <v>1099</v>
      </c>
      <c r="B19" s="179" t="s">
        <v>30</v>
      </c>
      <c r="C19" s="199" t="s">
        <v>31</v>
      </c>
      <c r="D19" s="244" t="s">
        <v>32</v>
      </c>
      <c r="E19" s="238"/>
      <c r="F19" s="238"/>
      <c r="G19" s="254"/>
      <c r="H19" s="199" t="s">
        <v>178</v>
      </c>
      <c r="I19" s="219" t="s">
        <v>35</v>
      </c>
      <c r="J19" s="199" t="s">
        <v>181</v>
      </c>
      <c r="K19" s="199" t="s">
        <v>183</v>
      </c>
      <c r="L19" s="219" t="s">
        <v>35</v>
      </c>
      <c r="M19" s="305" t="s">
        <v>58</v>
      </c>
      <c r="N19" s="219" t="s">
        <v>176</v>
      </c>
    </row>
    <row r="20" spans="1:15" s="177" customFormat="1" ht="112" x14ac:dyDescent="0.2">
      <c r="A20" s="259" t="s">
        <v>1100</v>
      </c>
      <c r="B20" s="179" t="s">
        <v>30</v>
      </c>
      <c r="C20" s="199" t="s">
        <v>31</v>
      </c>
      <c r="D20" s="244" t="s">
        <v>32</v>
      </c>
      <c r="E20" s="239"/>
      <c r="F20" s="238"/>
      <c r="G20" s="254"/>
      <c r="H20" s="199" t="s">
        <v>186</v>
      </c>
      <c r="I20" s="219" t="s">
        <v>35</v>
      </c>
      <c r="J20" s="199" t="s">
        <v>181</v>
      </c>
      <c r="K20" s="199" t="s">
        <v>183</v>
      </c>
      <c r="L20" s="219" t="s">
        <v>36</v>
      </c>
      <c r="M20" s="305" t="s">
        <v>58</v>
      </c>
      <c r="N20" s="219" t="s">
        <v>176</v>
      </c>
    </row>
    <row r="21" spans="1:15" s="177" customFormat="1" ht="160" x14ac:dyDescent="0.2">
      <c r="A21" s="259" t="s">
        <v>1101</v>
      </c>
      <c r="B21" s="179" t="s">
        <v>50</v>
      </c>
      <c r="C21" s="199" t="s">
        <v>31</v>
      </c>
      <c r="D21" s="244" t="s">
        <v>32</v>
      </c>
      <c r="E21" s="238"/>
      <c r="F21" s="238"/>
      <c r="G21" s="254"/>
      <c r="H21" s="199" t="s">
        <v>226</v>
      </c>
      <c r="I21" s="219" t="s">
        <v>94</v>
      </c>
      <c r="J21" s="199"/>
      <c r="K21" s="199" t="s">
        <v>229</v>
      </c>
      <c r="L21" s="219" t="s">
        <v>35</v>
      </c>
      <c r="M21" s="305" t="s">
        <v>231</v>
      </c>
      <c r="N21" s="219" t="s">
        <v>176</v>
      </c>
    </row>
    <row r="22" spans="1:15" s="177" customFormat="1" ht="192" x14ac:dyDescent="0.2">
      <c r="A22" s="259" t="s">
        <v>1102</v>
      </c>
      <c r="B22" s="179" t="s">
        <v>50</v>
      </c>
      <c r="C22" s="199" t="s">
        <v>31</v>
      </c>
      <c r="D22" s="244" t="s">
        <v>32</v>
      </c>
      <c r="E22" s="238"/>
      <c r="F22" s="238"/>
      <c r="G22" s="254"/>
      <c r="H22" s="199" t="s">
        <v>236</v>
      </c>
      <c r="I22" s="219" t="s">
        <v>94</v>
      </c>
      <c r="J22" s="199"/>
      <c r="K22" s="199" t="s">
        <v>238</v>
      </c>
      <c r="L22" s="219" t="s">
        <v>35</v>
      </c>
      <c r="M22" s="305" t="s">
        <v>240</v>
      </c>
      <c r="N22" s="219" t="s">
        <v>176</v>
      </c>
    </row>
    <row r="23" spans="1:15" s="177" customFormat="1" ht="144" x14ac:dyDescent="0.2">
      <c r="A23" s="259" t="s">
        <v>1103</v>
      </c>
      <c r="B23" s="179" t="s">
        <v>30</v>
      </c>
      <c r="C23" s="199" t="s">
        <v>31</v>
      </c>
      <c r="D23" s="244" t="s">
        <v>32</v>
      </c>
      <c r="E23" s="238"/>
      <c r="F23" s="238"/>
      <c r="G23" s="254"/>
      <c r="H23" s="199" t="s">
        <v>267</v>
      </c>
      <c r="I23" s="219" t="s">
        <v>35</v>
      </c>
      <c r="J23" s="199" t="s">
        <v>269</v>
      </c>
      <c r="K23" s="199" t="s">
        <v>270</v>
      </c>
      <c r="L23" s="219" t="s">
        <v>35</v>
      </c>
      <c r="M23" s="305" t="s">
        <v>271</v>
      </c>
      <c r="N23" s="219" t="s">
        <v>75</v>
      </c>
    </row>
    <row r="24" spans="1:15" s="177" customFormat="1" ht="96" x14ac:dyDescent="0.2">
      <c r="A24" s="259" t="s">
        <v>1104</v>
      </c>
      <c r="B24" s="179" t="s">
        <v>30</v>
      </c>
      <c r="C24" s="199" t="s">
        <v>31</v>
      </c>
      <c r="D24" s="244" t="s">
        <v>32</v>
      </c>
      <c r="E24" s="238"/>
      <c r="F24" s="238"/>
      <c r="G24" s="254"/>
      <c r="H24" s="199" t="s">
        <v>275</v>
      </c>
      <c r="I24" s="219" t="s">
        <v>35</v>
      </c>
      <c r="J24" s="198" t="s">
        <v>276</v>
      </c>
      <c r="K24" s="199" t="s">
        <v>279</v>
      </c>
      <c r="L24" s="219" t="s">
        <v>35</v>
      </c>
      <c r="M24" s="305" t="s">
        <v>262</v>
      </c>
      <c r="N24" s="219" t="s">
        <v>280</v>
      </c>
    </row>
    <row r="25" spans="1:15" s="177" customFormat="1" ht="96" x14ac:dyDescent="0.2">
      <c r="A25" s="259" t="s">
        <v>1105</v>
      </c>
      <c r="B25" s="179" t="s">
        <v>30</v>
      </c>
      <c r="C25" s="199" t="s">
        <v>31</v>
      </c>
      <c r="D25" s="244" t="s">
        <v>32</v>
      </c>
      <c r="E25" s="238"/>
      <c r="F25" s="238"/>
      <c r="G25" s="254"/>
      <c r="H25" s="199" t="s">
        <v>283</v>
      </c>
      <c r="I25" s="219" t="s">
        <v>35</v>
      </c>
      <c r="J25" s="198" t="s">
        <v>276</v>
      </c>
      <c r="K25" s="199" t="s">
        <v>279</v>
      </c>
      <c r="L25" s="219" t="s">
        <v>35</v>
      </c>
      <c r="M25" s="305" t="s">
        <v>262</v>
      </c>
      <c r="N25" s="219" t="s">
        <v>280</v>
      </c>
    </row>
    <row r="26" spans="1:15" s="177" customFormat="1" ht="80" x14ac:dyDescent="0.2">
      <c r="A26" s="259" t="s">
        <v>1106</v>
      </c>
      <c r="B26" s="179" t="s">
        <v>30</v>
      </c>
      <c r="C26" s="199" t="s">
        <v>31</v>
      </c>
      <c r="D26" s="244"/>
      <c r="E26" s="237" t="s">
        <v>32</v>
      </c>
      <c r="F26" s="238"/>
      <c r="G26" s="254"/>
      <c r="H26" s="21" t="s">
        <v>288</v>
      </c>
      <c r="I26" s="219" t="s">
        <v>35</v>
      </c>
      <c r="J26" s="199" t="s">
        <v>289</v>
      </c>
      <c r="K26" s="199" t="s">
        <v>292</v>
      </c>
      <c r="L26" s="219" t="s">
        <v>35</v>
      </c>
      <c r="M26" s="305" t="s">
        <v>293</v>
      </c>
      <c r="N26" s="219" t="s">
        <v>198</v>
      </c>
    </row>
    <row r="27" spans="1:15" s="187" customFormat="1" ht="144" x14ac:dyDescent="0.2">
      <c r="A27" s="259" t="s">
        <v>1107</v>
      </c>
      <c r="B27" s="179" t="s">
        <v>30</v>
      </c>
      <c r="C27" s="203" t="s">
        <v>295</v>
      </c>
      <c r="D27" s="247" t="s">
        <v>32</v>
      </c>
      <c r="E27" s="224"/>
      <c r="F27" s="224"/>
      <c r="G27" s="225"/>
      <c r="H27" s="203" t="s">
        <v>297</v>
      </c>
      <c r="I27" s="225" t="s">
        <v>35</v>
      </c>
      <c r="J27" s="203" t="s">
        <v>300</v>
      </c>
      <c r="K27" s="272" t="s">
        <v>303</v>
      </c>
      <c r="L27" s="225" t="s">
        <v>36</v>
      </c>
      <c r="M27" s="305" t="s">
        <v>306</v>
      </c>
      <c r="N27" s="219" t="s">
        <v>176</v>
      </c>
      <c r="O27" s="180"/>
    </row>
    <row r="28" spans="1:15" s="187" customFormat="1" ht="128" x14ac:dyDescent="0.2">
      <c r="A28" s="259" t="s">
        <v>1108</v>
      </c>
      <c r="B28" s="179" t="s">
        <v>50</v>
      </c>
      <c r="C28" s="199" t="s">
        <v>295</v>
      </c>
      <c r="D28" s="245"/>
      <c r="E28" s="238"/>
      <c r="F28" s="238"/>
      <c r="G28" s="256" t="s">
        <v>32</v>
      </c>
      <c r="H28" s="199" t="s">
        <v>316</v>
      </c>
      <c r="I28" s="219" t="s">
        <v>54</v>
      </c>
      <c r="J28" s="199"/>
      <c r="K28" s="202" t="s">
        <v>318</v>
      </c>
      <c r="L28" s="219" t="s">
        <v>36</v>
      </c>
      <c r="M28" s="307" t="s">
        <v>319</v>
      </c>
      <c r="N28" s="219" t="s">
        <v>176</v>
      </c>
      <c r="O28" s="177"/>
    </row>
    <row r="29" spans="1:15" s="187" customFormat="1" ht="96" x14ac:dyDescent="0.2">
      <c r="A29" s="259" t="s">
        <v>1109</v>
      </c>
      <c r="B29" s="179" t="s">
        <v>50</v>
      </c>
      <c r="C29" s="199" t="s">
        <v>295</v>
      </c>
      <c r="D29" s="245"/>
      <c r="E29" s="237" t="s">
        <v>32</v>
      </c>
      <c r="F29" s="238"/>
      <c r="G29" s="254"/>
      <c r="H29" s="199" t="s">
        <v>332</v>
      </c>
      <c r="I29" s="219" t="s">
        <v>54</v>
      </c>
      <c r="J29" s="199"/>
      <c r="K29" s="199" t="s">
        <v>1110</v>
      </c>
      <c r="L29" s="219" t="s">
        <v>35</v>
      </c>
      <c r="M29" s="305" t="s">
        <v>334</v>
      </c>
      <c r="N29" s="219" t="s">
        <v>176</v>
      </c>
      <c r="O29" s="177"/>
    </row>
    <row r="30" spans="1:15" s="178" customFormat="1" ht="128.25" customHeight="1" x14ac:dyDescent="0.2">
      <c r="A30" s="259" t="s">
        <v>1111</v>
      </c>
      <c r="B30" s="179" t="s">
        <v>50</v>
      </c>
      <c r="C30" s="199" t="s">
        <v>358</v>
      </c>
      <c r="D30" s="244" t="s">
        <v>32</v>
      </c>
      <c r="E30" s="238"/>
      <c r="F30" s="238"/>
      <c r="G30" s="254"/>
      <c r="H30" s="199" t="s">
        <v>359</v>
      </c>
      <c r="I30" s="219" t="s">
        <v>54</v>
      </c>
      <c r="J30" s="199"/>
      <c r="K30" s="199" t="s">
        <v>363</v>
      </c>
      <c r="L30" s="219" t="s">
        <v>35</v>
      </c>
      <c r="M30" s="305" t="s">
        <v>366</v>
      </c>
      <c r="N30" s="219" t="s">
        <v>176</v>
      </c>
      <c r="O30" s="177"/>
    </row>
    <row r="31" spans="1:15" s="178" customFormat="1" ht="64" x14ac:dyDescent="0.2">
      <c r="A31" s="259" t="s">
        <v>1112</v>
      </c>
      <c r="B31" s="179" t="s">
        <v>50</v>
      </c>
      <c r="C31" s="199" t="s">
        <v>358</v>
      </c>
      <c r="D31" s="245"/>
      <c r="E31" s="238"/>
      <c r="F31" s="237" t="s">
        <v>32</v>
      </c>
      <c r="G31" s="254"/>
      <c r="H31" s="199" t="s">
        <v>370</v>
      </c>
      <c r="I31" s="219" t="s">
        <v>94</v>
      </c>
      <c r="J31" s="199"/>
      <c r="K31" s="199"/>
      <c r="L31" s="219" t="s">
        <v>35</v>
      </c>
      <c r="M31" s="305" t="s">
        <v>1113</v>
      </c>
      <c r="N31" s="219" t="s">
        <v>176</v>
      </c>
      <c r="O31" s="177"/>
    </row>
    <row r="32" spans="1:15" s="178" customFormat="1" ht="176" x14ac:dyDescent="0.2">
      <c r="A32" s="259" t="s">
        <v>1114</v>
      </c>
      <c r="B32" s="179" t="s">
        <v>50</v>
      </c>
      <c r="C32" s="199" t="s">
        <v>358</v>
      </c>
      <c r="D32" s="245"/>
      <c r="E32" s="238"/>
      <c r="F32" s="237" t="s">
        <v>32</v>
      </c>
      <c r="G32" s="254"/>
      <c r="H32" s="199" t="s">
        <v>376</v>
      </c>
      <c r="I32" s="219" t="s">
        <v>94</v>
      </c>
      <c r="J32" s="199"/>
      <c r="K32" s="199" t="s">
        <v>378</v>
      </c>
      <c r="L32" s="219" t="s">
        <v>35</v>
      </c>
      <c r="M32" s="305" t="s">
        <v>366</v>
      </c>
      <c r="N32" s="219" t="s">
        <v>176</v>
      </c>
      <c r="O32" s="177"/>
    </row>
    <row r="33" spans="1:15" s="178" customFormat="1" ht="80" x14ac:dyDescent="0.2">
      <c r="A33" s="259" t="s">
        <v>1115</v>
      </c>
      <c r="B33" s="179" t="s">
        <v>50</v>
      </c>
      <c r="C33" s="199" t="s">
        <v>358</v>
      </c>
      <c r="D33" s="245"/>
      <c r="E33" s="237" t="s">
        <v>32</v>
      </c>
      <c r="F33" s="238"/>
      <c r="G33" s="254"/>
      <c r="H33" s="191" t="s">
        <v>382</v>
      </c>
      <c r="I33" s="219" t="s">
        <v>94</v>
      </c>
      <c r="J33" s="199"/>
      <c r="K33" s="181" t="s">
        <v>385</v>
      </c>
      <c r="L33" s="219" t="s">
        <v>35</v>
      </c>
      <c r="M33" s="305" t="s">
        <v>387</v>
      </c>
      <c r="N33" s="219" t="s">
        <v>176</v>
      </c>
      <c r="O33" s="177"/>
    </row>
    <row r="34" spans="1:15" s="178" customFormat="1" ht="128" x14ac:dyDescent="0.2">
      <c r="A34" s="259" t="s">
        <v>1116</v>
      </c>
      <c r="B34" s="179" t="s">
        <v>50</v>
      </c>
      <c r="C34" s="199" t="s">
        <v>358</v>
      </c>
      <c r="D34" s="244" t="s">
        <v>32</v>
      </c>
      <c r="E34" s="238"/>
      <c r="F34" s="238"/>
      <c r="G34" s="254"/>
      <c r="H34" s="199" t="s">
        <v>390</v>
      </c>
      <c r="I34" s="219" t="s">
        <v>94</v>
      </c>
      <c r="J34" s="199"/>
      <c r="K34" s="199" t="s">
        <v>392</v>
      </c>
      <c r="L34" s="219" t="s">
        <v>35</v>
      </c>
      <c r="M34" s="305" t="s">
        <v>393</v>
      </c>
      <c r="N34" s="219" t="s">
        <v>176</v>
      </c>
      <c r="O34" s="177"/>
    </row>
    <row r="35" spans="1:15" s="178" customFormat="1" ht="320" x14ac:dyDescent="0.2">
      <c r="A35" s="259" t="s">
        <v>1117</v>
      </c>
      <c r="B35" s="179" t="s">
        <v>30</v>
      </c>
      <c r="C35" s="199" t="s">
        <v>394</v>
      </c>
      <c r="D35" s="244" t="s">
        <v>32</v>
      </c>
      <c r="E35" s="238"/>
      <c r="F35" s="238"/>
      <c r="G35" s="254"/>
      <c r="H35" s="199" t="s">
        <v>397</v>
      </c>
      <c r="I35" s="219" t="s">
        <v>35</v>
      </c>
      <c r="J35" s="199" t="s">
        <v>399</v>
      </c>
      <c r="K35" s="199" t="s">
        <v>402</v>
      </c>
      <c r="L35" s="219" t="s">
        <v>35</v>
      </c>
      <c r="M35" s="305" t="s">
        <v>404</v>
      </c>
      <c r="N35" s="219"/>
      <c r="O35" s="177"/>
    </row>
    <row r="36" spans="1:15" s="178" customFormat="1" ht="224" x14ac:dyDescent="0.2">
      <c r="A36" s="259" t="s">
        <v>1118</v>
      </c>
      <c r="B36" s="179" t="s">
        <v>30</v>
      </c>
      <c r="C36" s="199" t="s">
        <v>394</v>
      </c>
      <c r="D36" s="245"/>
      <c r="E36" s="237" t="s">
        <v>32</v>
      </c>
      <c r="F36" s="238"/>
      <c r="G36" s="254"/>
      <c r="H36" s="199" t="s">
        <v>408</v>
      </c>
      <c r="I36" s="219" t="s">
        <v>35</v>
      </c>
      <c r="J36" s="199" t="s">
        <v>410</v>
      </c>
      <c r="K36" s="199" t="s">
        <v>411</v>
      </c>
      <c r="L36" s="219" t="s">
        <v>35</v>
      </c>
      <c r="M36" s="305" t="s">
        <v>412</v>
      </c>
      <c r="N36" s="219" t="s">
        <v>414</v>
      </c>
      <c r="O36" s="177"/>
    </row>
    <row r="37" spans="1:15" s="178" customFormat="1" ht="128" x14ac:dyDescent="0.2">
      <c r="A37" s="259" t="s">
        <v>1119</v>
      </c>
      <c r="B37" s="179" t="s">
        <v>50</v>
      </c>
      <c r="C37" s="199" t="s">
        <v>394</v>
      </c>
      <c r="D37" s="245"/>
      <c r="E37" s="237"/>
      <c r="F37" s="238"/>
      <c r="G37" s="254"/>
      <c r="H37" s="199" t="s">
        <v>1120</v>
      </c>
      <c r="I37" s="219" t="s">
        <v>94</v>
      </c>
      <c r="J37" s="199"/>
      <c r="K37" s="202" t="s">
        <v>420</v>
      </c>
      <c r="L37" s="219" t="s">
        <v>35</v>
      </c>
      <c r="M37" s="305" t="s">
        <v>412</v>
      </c>
      <c r="N37" s="219" t="s">
        <v>414</v>
      </c>
      <c r="O37" s="177"/>
    </row>
    <row r="38" spans="1:15" s="178" customFormat="1" ht="48" x14ac:dyDescent="0.2">
      <c r="A38" s="259" t="s">
        <v>1121</v>
      </c>
      <c r="B38" s="179" t="s">
        <v>50</v>
      </c>
      <c r="C38" s="199" t="s">
        <v>394</v>
      </c>
      <c r="D38" s="244"/>
      <c r="E38" s="244" t="s">
        <v>32</v>
      </c>
      <c r="F38" s="238"/>
      <c r="G38" s="254"/>
      <c r="H38" s="199" t="s">
        <v>446</v>
      </c>
      <c r="I38" s="219" t="s">
        <v>94</v>
      </c>
      <c r="J38" s="199"/>
      <c r="K38" s="199" t="s">
        <v>447</v>
      </c>
      <c r="L38" s="219" t="s">
        <v>35</v>
      </c>
      <c r="M38" s="305" t="s">
        <v>448</v>
      </c>
      <c r="N38" s="219" t="s">
        <v>450</v>
      </c>
      <c r="O38" s="177"/>
    </row>
    <row r="39" spans="1:15" s="178" customFormat="1" ht="240" x14ac:dyDescent="0.2">
      <c r="A39" s="259" t="s">
        <v>1122</v>
      </c>
      <c r="B39" s="179" t="s">
        <v>30</v>
      </c>
      <c r="C39" s="199" t="s">
        <v>467</v>
      </c>
      <c r="D39" s="244" t="s">
        <v>32</v>
      </c>
      <c r="E39" s="218"/>
      <c r="F39" s="218"/>
      <c r="G39" s="219"/>
      <c r="H39" s="452" t="s">
        <v>1123</v>
      </c>
      <c r="I39" s="219" t="s">
        <v>35</v>
      </c>
      <c r="J39" s="199" t="s">
        <v>1124</v>
      </c>
      <c r="K39" s="199" t="s">
        <v>474</v>
      </c>
      <c r="L39" s="219" t="s">
        <v>30</v>
      </c>
      <c r="M39" s="305" t="str">
        <f>K39</f>
        <v>Nog te veel onduidelijkheid regelgeving en daarmee vragen over de beheersing</v>
      </c>
      <c r="N39" s="219" t="str">
        <f>M39</f>
        <v>Nog te veel onduidelijkheid regelgeving en daarmee vragen over de beheersing</v>
      </c>
      <c r="O39" s="177"/>
    </row>
    <row r="40" spans="1:15" s="178" customFormat="1" ht="240" x14ac:dyDescent="0.2">
      <c r="A40" s="259" t="s">
        <v>1125</v>
      </c>
      <c r="B40" s="179" t="s">
        <v>30</v>
      </c>
      <c r="C40" s="199" t="s">
        <v>467</v>
      </c>
      <c r="D40" s="244" t="s">
        <v>32</v>
      </c>
      <c r="E40" s="218"/>
      <c r="F40" s="218"/>
      <c r="G40" s="219"/>
      <c r="H40" s="452" t="s">
        <v>1126</v>
      </c>
      <c r="I40" s="219" t="s">
        <v>35</v>
      </c>
      <c r="J40" s="199" t="s">
        <v>1124</v>
      </c>
      <c r="K40" s="199" t="s">
        <v>474</v>
      </c>
      <c r="L40" s="219" t="s">
        <v>30</v>
      </c>
      <c r="M40" s="305" t="str">
        <f>M39</f>
        <v>Nog te veel onduidelijkheid regelgeving en daarmee vragen over de beheersing</v>
      </c>
      <c r="N40" s="219" t="str">
        <f>N39</f>
        <v>Nog te veel onduidelijkheid regelgeving en daarmee vragen over de beheersing</v>
      </c>
      <c r="O40" s="177"/>
    </row>
    <row r="41" spans="1:15" s="178" customFormat="1" ht="224" x14ac:dyDescent="0.2">
      <c r="A41" s="259" t="s">
        <v>1127</v>
      </c>
      <c r="B41" s="179" t="s">
        <v>30</v>
      </c>
      <c r="C41" s="203" t="s">
        <v>467</v>
      </c>
      <c r="D41" s="247" t="s">
        <v>32</v>
      </c>
      <c r="E41" s="339"/>
      <c r="F41" s="338"/>
      <c r="G41" s="340"/>
      <c r="H41" s="453" t="s">
        <v>1128</v>
      </c>
      <c r="I41" s="225" t="s">
        <v>35</v>
      </c>
      <c r="J41" s="346" t="s">
        <v>497</v>
      </c>
      <c r="K41" s="203" t="s">
        <v>500</v>
      </c>
      <c r="L41" s="225" t="s">
        <v>36</v>
      </c>
      <c r="M41" s="202" t="s">
        <v>502</v>
      </c>
      <c r="N41" s="225"/>
      <c r="O41" s="177"/>
    </row>
    <row r="42" spans="1:15" s="178" customFormat="1" ht="224" x14ac:dyDescent="0.2">
      <c r="A42" s="259" t="s">
        <v>1129</v>
      </c>
      <c r="B42" s="182" t="s">
        <v>50</v>
      </c>
      <c r="C42" s="203" t="s">
        <v>507</v>
      </c>
      <c r="D42" s="247" t="s">
        <v>32</v>
      </c>
      <c r="E42" s="339"/>
      <c r="F42" s="338"/>
      <c r="G42" s="340"/>
      <c r="H42" s="454" t="s">
        <v>514</v>
      </c>
      <c r="I42" s="225" t="s">
        <v>54</v>
      </c>
      <c r="J42" s="203" t="s">
        <v>95</v>
      </c>
      <c r="K42" s="203" t="s">
        <v>517</v>
      </c>
      <c r="L42" s="225" t="s">
        <v>36</v>
      </c>
      <c r="M42" s="347" t="s">
        <v>520</v>
      </c>
      <c r="N42" s="225"/>
      <c r="O42" s="177"/>
    </row>
    <row r="43" spans="1:15" s="178" customFormat="1" ht="128" x14ac:dyDescent="0.2">
      <c r="A43" s="259" t="s">
        <v>1130</v>
      </c>
      <c r="B43" s="182" t="s">
        <v>50</v>
      </c>
      <c r="C43" s="203" t="s">
        <v>507</v>
      </c>
      <c r="D43" s="247" t="s">
        <v>32</v>
      </c>
      <c r="E43" s="339"/>
      <c r="F43" s="338"/>
      <c r="G43" s="340"/>
      <c r="H43" s="454" t="s">
        <v>524</v>
      </c>
      <c r="I43" s="225" t="s">
        <v>54</v>
      </c>
      <c r="J43" s="203" t="s">
        <v>95</v>
      </c>
      <c r="K43" s="203" t="s">
        <v>527</v>
      </c>
      <c r="L43" s="225" t="s">
        <v>36</v>
      </c>
      <c r="M43" s="203" t="s">
        <v>529</v>
      </c>
      <c r="N43" s="225"/>
      <c r="O43" s="177"/>
    </row>
    <row r="44" spans="1:15" s="178" customFormat="1" ht="102" customHeight="1" x14ac:dyDescent="0.2">
      <c r="A44" s="259" t="s">
        <v>1131</v>
      </c>
      <c r="B44" s="182" t="s">
        <v>50</v>
      </c>
      <c r="C44" s="203" t="s">
        <v>507</v>
      </c>
      <c r="D44" s="247" t="s">
        <v>32</v>
      </c>
      <c r="E44" s="339"/>
      <c r="F44" s="338"/>
      <c r="G44" s="340"/>
      <c r="H44" s="453" t="s">
        <v>1132</v>
      </c>
      <c r="I44" s="225" t="s">
        <v>54</v>
      </c>
      <c r="J44" s="203" t="s">
        <v>95</v>
      </c>
      <c r="K44" s="346" t="s">
        <v>1133</v>
      </c>
      <c r="L44" s="225" t="s">
        <v>36</v>
      </c>
      <c r="M44" s="346" t="s">
        <v>1134</v>
      </c>
      <c r="N44" s="225"/>
      <c r="O44" s="177"/>
    </row>
    <row r="45" spans="1:15" s="178" customFormat="1" ht="365" x14ac:dyDescent="0.2">
      <c r="A45" s="259" t="s">
        <v>1135</v>
      </c>
      <c r="B45" s="182" t="s">
        <v>30</v>
      </c>
      <c r="C45" s="203" t="s">
        <v>539</v>
      </c>
      <c r="D45" s="247" t="s">
        <v>32</v>
      </c>
      <c r="E45" s="339"/>
      <c r="F45" s="338"/>
      <c r="G45" s="340"/>
      <c r="H45" s="453" t="s">
        <v>1136</v>
      </c>
      <c r="I45" s="225" t="s">
        <v>36</v>
      </c>
      <c r="J45" s="203" t="s">
        <v>544</v>
      </c>
      <c r="K45" s="202" t="s">
        <v>1137</v>
      </c>
      <c r="L45" s="179" t="s">
        <v>35</v>
      </c>
      <c r="M45" s="203" t="s">
        <v>509</v>
      </c>
      <c r="N45" s="225"/>
      <c r="O45" s="177"/>
    </row>
    <row r="46" spans="1:15" s="178" customFormat="1" ht="365" x14ac:dyDescent="0.2">
      <c r="A46" s="259" t="s">
        <v>1138</v>
      </c>
      <c r="B46" s="182" t="s">
        <v>30</v>
      </c>
      <c r="C46" s="203" t="s">
        <v>539</v>
      </c>
      <c r="D46" s="247"/>
      <c r="E46" s="237" t="s">
        <v>32</v>
      </c>
      <c r="F46" s="338"/>
      <c r="G46" s="340"/>
      <c r="H46" s="453" t="s">
        <v>1139</v>
      </c>
      <c r="I46" s="225" t="s">
        <v>36</v>
      </c>
      <c r="J46" s="203" t="s">
        <v>544</v>
      </c>
      <c r="K46" s="202" t="s">
        <v>1140</v>
      </c>
      <c r="L46" s="179" t="s">
        <v>35</v>
      </c>
      <c r="M46" s="203" t="s">
        <v>1141</v>
      </c>
      <c r="N46" s="225"/>
      <c r="O46" s="177"/>
    </row>
    <row r="47" spans="1:15" s="178" customFormat="1" ht="48" x14ac:dyDescent="0.2">
      <c r="A47" s="259" t="s">
        <v>1142</v>
      </c>
      <c r="B47" s="179" t="s">
        <v>50</v>
      </c>
      <c r="C47" s="455" t="s">
        <v>1143</v>
      </c>
      <c r="D47" s="244" t="s">
        <v>32</v>
      </c>
      <c r="E47" s="218"/>
      <c r="F47" s="218"/>
      <c r="G47" s="219"/>
      <c r="H47" s="452" t="s">
        <v>1144</v>
      </c>
      <c r="I47" s="219" t="s">
        <v>54</v>
      </c>
      <c r="J47" s="199"/>
      <c r="K47" s="199" t="s">
        <v>1145</v>
      </c>
      <c r="L47" s="219" t="s">
        <v>36</v>
      </c>
      <c r="M47" s="305" t="s">
        <v>1146</v>
      </c>
      <c r="N47" s="219" t="s">
        <v>61</v>
      </c>
      <c r="O47" s="177" t="s">
        <v>1147</v>
      </c>
    </row>
    <row r="48" spans="1:15" s="178" customFormat="1" ht="365" x14ac:dyDescent="0.2">
      <c r="A48" s="259" t="s">
        <v>1148</v>
      </c>
      <c r="B48" s="179" t="s">
        <v>30</v>
      </c>
      <c r="C48" s="199" t="s">
        <v>592</v>
      </c>
      <c r="D48" s="244" t="s">
        <v>32</v>
      </c>
      <c r="E48" s="218"/>
      <c r="F48" s="218"/>
      <c r="G48" s="219"/>
      <c r="H48" s="452" t="s">
        <v>1149</v>
      </c>
      <c r="I48" s="219" t="s">
        <v>36</v>
      </c>
      <c r="J48" s="199" t="s">
        <v>597</v>
      </c>
      <c r="K48" s="199" t="s">
        <v>1150</v>
      </c>
      <c r="L48" s="219" t="s">
        <v>36</v>
      </c>
      <c r="M48" s="202" t="s">
        <v>601</v>
      </c>
      <c r="N48" s="219"/>
      <c r="O48" s="177"/>
    </row>
    <row r="49" spans="1:15" s="178" customFormat="1" ht="240" x14ac:dyDescent="0.2">
      <c r="A49" s="259" t="s">
        <v>1151</v>
      </c>
      <c r="B49" s="179" t="s">
        <v>30</v>
      </c>
      <c r="C49" s="199" t="s">
        <v>592</v>
      </c>
      <c r="E49" s="244" t="s">
        <v>32</v>
      </c>
      <c r="F49" s="218"/>
      <c r="G49" s="219"/>
      <c r="H49" s="452" t="s">
        <v>1152</v>
      </c>
      <c r="I49" s="219" t="s">
        <v>36</v>
      </c>
      <c r="J49" s="199" t="s">
        <v>607</v>
      </c>
      <c r="K49" s="199" t="s">
        <v>609</v>
      </c>
      <c r="L49" s="219" t="s">
        <v>36</v>
      </c>
      <c r="M49" s="202" t="s">
        <v>58</v>
      </c>
      <c r="N49" s="219"/>
      <c r="O49" s="177"/>
    </row>
    <row r="50" spans="1:15" s="178" customFormat="1" ht="256" x14ac:dyDescent="0.2">
      <c r="A50" s="259" t="s">
        <v>1153</v>
      </c>
      <c r="B50" s="179" t="s">
        <v>30</v>
      </c>
      <c r="C50" s="199" t="s">
        <v>1154</v>
      </c>
      <c r="D50" s="245"/>
      <c r="E50" s="237" t="s">
        <v>32</v>
      </c>
      <c r="F50" s="237" t="s">
        <v>32</v>
      </c>
      <c r="G50" s="254"/>
      <c r="H50" s="199" t="s">
        <v>1155</v>
      </c>
      <c r="I50" s="219" t="s">
        <v>36</v>
      </c>
      <c r="J50" s="210" t="s">
        <v>615</v>
      </c>
      <c r="K50" s="199" t="s">
        <v>617</v>
      </c>
      <c r="L50" s="219" t="s">
        <v>30</v>
      </c>
      <c r="M50" s="305" t="s">
        <v>1156</v>
      </c>
      <c r="N50" s="219"/>
      <c r="O50" s="177" t="s">
        <v>1157</v>
      </c>
    </row>
    <row r="51" spans="1:15" s="178" customFormat="1" ht="256" x14ac:dyDescent="0.2">
      <c r="A51" s="259" t="s">
        <v>1158</v>
      </c>
      <c r="B51" s="179" t="s">
        <v>30</v>
      </c>
      <c r="C51" s="199" t="s">
        <v>1154</v>
      </c>
      <c r="D51" s="245"/>
      <c r="E51" s="237" t="s">
        <v>32</v>
      </c>
      <c r="F51" s="237" t="s">
        <v>32</v>
      </c>
      <c r="G51" s="254"/>
      <c r="H51" s="199" t="s">
        <v>1159</v>
      </c>
      <c r="I51" s="219" t="s">
        <v>36</v>
      </c>
      <c r="J51" s="210" t="s">
        <v>615</v>
      </c>
      <c r="K51" s="199" t="s">
        <v>617</v>
      </c>
      <c r="L51" s="219" t="s">
        <v>30</v>
      </c>
      <c r="M51" s="305" t="s">
        <v>1160</v>
      </c>
      <c r="N51" s="219"/>
      <c r="O51" s="177" t="s">
        <v>1161</v>
      </c>
    </row>
    <row r="52" spans="1:15" s="178" customFormat="1" ht="256" x14ac:dyDescent="0.2">
      <c r="A52" s="259" t="s">
        <v>1162</v>
      </c>
      <c r="B52" s="179" t="s">
        <v>30</v>
      </c>
      <c r="C52" s="199" t="s">
        <v>1154</v>
      </c>
      <c r="D52" s="245"/>
      <c r="E52" s="237" t="s">
        <v>32</v>
      </c>
      <c r="F52" s="237" t="s">
        <v>32</v>
      </c>
      <c r="G52" s="254"/>
      <c r="H52" s="199" t="s">
        <v>1163</v>
      </c>
      <c r="I52" s="219" t="s">
        <v>36</v>
      </c>
      <c r="J52" s="210" t="s">
        <v>615</v>
      </c>
      <c r="K52" s="199" t="s">
        <v>617</v>
      </c>
      <c r="L52" s="219" t="s">
        <v>30</v>
      </c>
      <c r="M52" s="305" t="s">
        <v>1164</v>
      </c>
      <c r="N52" s="219"/>
      <c r="O52" s="177" t="s">
        <v>1165</v>
      </c>
    </row>
    <row r="53" spans="1:15" s="178" customFormat="1" ht="80" x14ac:dyDescent="0.2">
      <c r="A53" s="259" t="s">
        <v>1166</v>
      </c>
      <c r="B53" s="271" t="s">
        <v>50</v>
      </c>
      <c r="C53" s="199" t="s">
        <v>1154</v>
      </c>
      <c r="D53" s="244" t="s">
        <v>32</v>
      </c>
      <c r="E53" s="238"/>
      <c r="F53" s="238"/>
      <c r="G53" s="254"/>
      <c r="H53" s="452" t="s">
        <v>1167</v>
      </c>
      <c r="I53" s="219" t="s">
        <v>54</v>
      </c>
      <c r="J53" s="199" t="s">
        <v>95</v>
      </c>
      <c r="K53" s="210" t="s">
        <v>635</v>
      </c>
      <c r="L53" s="219" t="s">
        <v>54</v>
      </c>
      <c r="M53" s="305" t="s">
        <v>636</v>
      </c>
      <c r="N53" s="219"/>
      <c r="O53" s="177"/>
    </row>
    <row r="54" spans="1:15" s="178" customFormat="1" ht="80" x14ac:dyDescent="0.2">
      <c r="A54" s="259" t="s">
        <v>1168</v>
      </c>
      <c r="B54" s="271" t="s">
        <v>50</v>
      </c>
      <c r="C54" s="199" t="s">
        <v>1154</v>
      </c>
      <c r="D54" s="244" t="s">
        <v>32</v>
      </c>
      <c r="E54" s="238"/>
      <c r="F54" s="238"/>
      <c r="G54" s="254"/>
      <c r="H54" s="452" t="s">
        <v>1169</v>
      </c>
      <c r="I54" s="219" t="s">
        <v>54</v>
      </c>
      <c r="J54" s="199" t="s">
        <v>95</v>
      </c>
      <c r="K54" s="210" t="s">
        <v>635</v>
      </c>
      <c r="L54" s="219" t="s">
        <v>54</v>
      </c>
      <c r="M54" s="305" t="s">
        <v>636</v>
      </c>
      <c r="N54" s="219"/>
      <c r="O54" s="177"/>
    </row>
    <row r="55" spans="1:15" s="178" customFormat="1" ht="80" x14ac:dyDescent="0.2">
      <c r="A55" s="259" t="s">
        <v>1170</v>
      </c>
      <c r="B55" s="179" t="s">
        <v>50</v>
      </c>
      <c r="C55" s="199" t="s">
        <v>1154</v>
      </c>
      <c r="D55" s="244" t="s">
        <v>32</v>
      </c>
      <c r="E55" s="238"/>
      <c r="F55" s="237" t="s">
        <v>32</v>
      </c>
      <c r="G55" s="254"/>
      <c r="H55" s="199" t="s">
        <v>1171</v>
      </c>
      <c r="I55" s="219" t="s">
        <v>54</v>
      </c>
      <c r="J55" s="199" t="s">
        <v>95</v>
      </c>
      <c r="K55" s="210" t="s">
        <v>647</v>
      </c>
      <c r="L55" s="219" t="s">
        <v>54</v>
      </c>
      <c r="M55" s="305" t="s">
        <v>636</v>
      </c>
      <c r="N55" s="219"/>
      <c r="O55" s="177"/>
    </row>
    <row r="56" spans="1:15" s="185" customFormat="1" ht="32" x14ac:dyDescent="0.2">
      <c r="A56" s="261">
        <v>75</v>
      </c>
      <c r="B56" s="182" t="s">
        <v>188</v>
      </c>
      <c r="C56" s="199" t="s">
        <v>1154</v>
      </c>
      <c r="D56" s="246" t="s">
        <v>32</v>
      </c>
      <c r="E56" s="241"/>
      <c r="F56" s="241"/>
      <c r="G56" s="255"/>
      <c r="H56" s="182" t="s">
        <v>652</v>
      </c>
      <c r="I56" s="222" t="s">
        <v>54</v>
      </c>
      <c r="J56" s="199" t="s">
        <v>95</v>
      </c>
      <c r="K56" s="201"/>
      <c r="L56" s="222"/>
      <c r="M56" s="305"/>
      <c r="N56" s="222"/>
      <c r="O56" s="183"/>
    </row>
    <row r="57" spans="1:15" s="178" customFormat="1" ht="64" x14ac:dyDescent="0.2">
      <c r="A57" s="259"/>
      <c r="B57" s="271" t="s">
        <v>50</v>
      </c>
      <c r="C57" s="455" t="s">
        <v>726</v>
      </c>
      <c r="D57" s="244" t="s">
        <v>32</v>
      </c>
      <c r="E57" s="238"/>
      <c r="F57" s="238"/>
      <c r="G57" s="254"/>
      <c r="H57" s="452" t="s">
        <v>1172</v>
      </c>
      <c r="I57" s="219" t="s">
        <v>36</v>
      </c>
      <c r="J57" s="199" t="s">
        <v>661</v>
      </c>
      <c r="K57" s="210" t="s">
        <v>664</v>
      </c>
      <c r="L57" s="219" t="s">
        <v>35</v>
      </c>
      <c r="M57" s="305" t="s">
        <v>636</v>
      </c>
      <c r="N57" s="219"/>
      <c r="O57" s="177"/>
    </row>
    <row r="58" spans="1:15" s="178" customFormat="1" ht="134.25" customHeight="1" x14ac:dyDescent="0.2">
      <c r="A58" s="259" t="s">
        <v>1173</v>
      </c>
      <c r="B58" s="199" t="s">
        <v>50</v>
      </c>
      <c r="C58" s="199" t="s">
        <v>669</v>
      </c>
      <c r="D58" s="244" t="s">
        <v>32</v>
      </c>
      <c r="E58" s="238"/>
      <c r="F58" s="238"/>
      <c r="G58" s="254"/>
      <c r="H58" s="452" t="s">
        <v>1174</v>
      </c>
      <c r="I58" s="219" t="s">
        <v>54</v>
      </c>
      <c r="J58" s="199" t="s">
        <v>95</v>
      </c>
      <c r="K58" s="181" t="s">
        <v>673</v>
      </c>
      <c r="L58" s="219" t="s">
        <v>35</v>
      </c>
      <c r="M58" s="305" t="s">
        <v>676</v>
      </c>
      <c r="N58" s="219"/>
      <c r="O58" s="177"/>
    </row>
    <row r="59" spans="1:15" s="185" customFormat="1" ht="32" x14ac:dyDescent="0.2">
      <c r="A59" s="261">
        <v>78</v>
      </c>
      <c r="B59" s="182" t="s">
        <v>188</v>
      </c>
      <c r="C59" s="201" t="s">
        <v>669</v>
      </c>
      <c r="D59" s="246" t="s">
        <v>32</v>
      </c>
      <c r="E59" s="221"/>
      <c r="F59" s="221"/>
      <c r="G59" s="222"/>
      <c r="H59" s="201" t="s">
        <v>677</v>
      </c>
      <c r="I59" s="222"/>
      <c r="J59" s="201"/>
      <c r="K59" s="201"/>
      <c r="L59" s="222"/>
      <c r="M59" s="201"/>
      <c r="N59" s="222"/>
      <c r="O59" s="183"/>
    </row>
    <row r="60" spans="1:15" s="178" customFormat="1" ht="176" x14ac:dyDescent="0.2">
      <c r="A60" s="259" t="s">
        <v>1175</v>
      </c>
      <c r="B60" s="179" t="s">
        <v>50</v>
      </c>
      <c r="C60" s="199" t="s">
        <v>683</v>
      </c>
      <c r="D60" s="244" t="s">
        <v>32</v>
      </c>
      <c r="E60" s="238"/>
      <c r="F60" s="238"/>
      <c r="G60" s="254"/>
      <c r="H60" s="452" t="s">
        <v>1176</v>
      </c>
      <c r="I60" s="219" t="s">
        <v>35</v>
      </c>
      <c r="J60" s="455" t="s">
        <v>686</v>
      </c>
      <c r="K60" s="198" t="s">
        <v>689</v>
      </c>
      <c r="L60" s="219" t="s">
        <v>35</v>
      </c>
      <c r="M60" s="305" t="s">
        <v>1177</v>
      </c>
      <c r="N60" s="219"/>
      <c r="O60" s="177"/>
    </row>
    <row r="61" spans="1:15" s="323" customFormat="1" ht="32" x14ac:dyDescent="0.2">
      <c r="A61" s="309">
        <v>80</v>
      </c>
      <c r="B61" s="311" t="s">
        <v>188</v>
      </c>
      <c r="C61" s="311" t="s">
        <v>683</v>
      </c>
      <c r="D61" s="324" t="s">
        <v>32</v>
      </c>
      <c r="E61" s="312"/>
      <c r="F61" s="312"/>
      <c r="G61" s="313"/>
      <c r="H61" s="311" t="s">
        <v>695</v>
      </c>
      <c r="I61" s="317" t="s">
        <v>35</v>
      </c>
      <c r="J61" s="311"/>
      <c r="K61" s="311"/>
      <c r="L61" s="317" t="e">
        <f>IF(#REF!=#REF!,#REF!,"Bespreken")</f>
        <v>#REF!</v>
      </c>
      <c r="M61" s="311"/>
      <c r="N61" s="317"/>
      <c r="O61" s="314"/>
    </row>
    <row r="62" spans="1:15" s="178" customFormat="1" ht="64" x14ac:dyDescent="0.2">
      <c r="A62" s="259" t="s">
        <v>1178</v>
      </c>
      <c r="B62" s="199" t="s">
        <v>50</v>
      </c>
      <c r="C62" s="199" t="s">
        <v>683</v>
      </c>
      <c r="D62" s="245"/>
      <c r="E62" s="238"/>
      <c r="F62" s="237" t="s">
        <v>32</v>
      </c>
      <c r="G62" s="254"/>
      <c r="H62" s="456" t="s">
        <v>1179</v>
      </c>
      <c r="I62" s="219" t="s">
        <v>35</v>
      </c>
      <c r="J62" s="199"/>
      <c r="K62" s="199" t="s">
        <v>706</v>
      </c>
      <c r="L62" s="219" t="s">
        <v>35</v>
      </c>
      <c r="M62" s="305" t="s">
        <v>708</v>
      </c>
      <c r="N62" s="219"/>
      <c r="O62" s="177"/>
    </row>
    <row r="63" spans="1:15" s="185" customFormat="1" ht="48" x14ac:dyDescent="0.2">
      <c r="A63" s="261">
        <v>82</v>
      </c>
      <c r="B63" s="201" t="s">
        <v>188</v>
      </c>
      <c r="C63" s="201" t="s">
        <v>683</v>
      </c>
      <c r="D63" s="336"/>
      <c r="E63" s="241"/>
      <c r="F63" s="240" t="s">
        <v>32</v>
      </c>
      <c r="G63" s="255"/>
      <c r="H63" s="201" t="s">
        <v>709</v>
      </c>
      <c r="I63" s="222" t="s">
        <v>35</v>
      </c>
      <c r="J63" s="201"/>
      <c r="K63" s="200"/>
      <c r="L63" s="222" t="e">
        <f>IF(#REF!=#REF!,#REF!,"Bespreken")</f>
        <v>#REF!</v>
      </c>
      <c r="M63" s="201"/>
      <c r="N63" s="222"/>
      <c r="O63" s="183"/>
    </row>
    <row r="64" spans="1:15" s="178" customFormat="1" ht="80" x14ac:dyDescent="0.2">
      <c r="A64" s="259" t="s">
        <v>1180</v>
      </c>
      <c r="B64" s="179" t="s">
        <v>50</v>
      </c>
      <c r="C64" s="199" t="s">
        <v>713</v>
      </c>
      <c r="D64" s="245"/>
      <c r="E64" s="238"/>
      <c r="F64" s="237" t="s">
        <v>32</v>
      </c>
      <c r="G64" s="254"/>
      <c r="H64" s="452" t="s">
        <v>1181</v>
      </c>
      <c r="I64" s="219" t="s">
        <v>35</v>
      </c>
      <c r="J64" s="198" t="s">
        <v>716</v>
      </c>
      <c r="K64" s="207" t="s">
        <v>717</v>
      </c>
      <c r="L64" s="219"/>
      <c r="M64" s="202" t="s">
        <v>718</v>
      </c>
      <c r="N64" s="219"/>
      <c r="O64" s="177"/>
    </row>
    <row r="65" spans="1:15" s="187" customFormat="1" ht="144" x14ac:dyDescent="0.2">
      <c r="A65" s="259" t="s">
        <v>1182</v>
      </c>
      <c r="B65" s="179" t="s">
        <v>50</v>
      </c>
      <c r="C65" s="203" t="s">
        <v>713</v>
      </c>
      <c r="D65" s="337"/>
      <c r="E65" s="338"/>
      <c r="F65" s="339" t="s">
        <v>32</v>
      </c>
      <c r="G65" s="340"/>
      <c r="H65" s="456" t="s">
        <v>1183</v>
      </c>
      <c r="I65" s="225" t="s">
        <v>35</v>
      </c>
      <c r="J65" s="198" t="s">
        <v>723</v>
      </c>
      <c r="K65" s="207" t="s">
        <v>717</v>
      </c>
      <c r="L65" s="225"/>
      <c r="M65" s="202" t="s">
        <v>718</v>
      </c>
      <c r="N65" s="225"/>
      <c r="O65" s="180"/>
    </row>
    <row r="66" spans="1:15" s="178" customFormat="1" ht="176" x14ac:dyDescent="0.2">
      <c r="A66" s="259" t="s">
        <v>1184</v>
      </c>
      <c r="B66" s="179" t="s">
        <v>30</v>
      </c>
      <c r="C66" s="199" t="s">
        <v>726</v>
      </c>
      <c r="D66" s="244" t="s">
        <v>32</v>
      </c>
      <c r="E66" s="238"/>
      <c r="F66" s="238"/>
      <c r="G66" s="254"/>
      <c r="H66" s="199" t="s">
        <v>1185</v>
      </c>
      <c r="I66" s="219" t="s">
        <v>35</v>
      </c>
      <c r="J66" s="177" t="s">
        <v>731</v>
      </c>
      <c r="K66" s="199" t="s">
        <v>733</v>
      </c>
      <c r="L66" s="219"/>
      <c r="M66" s="180" t="s">
        <v>736</v>
      </c>
      <c r="N66" s="219"/>
      <c r="O66" s="177"/>
    </row>
    <row r="67" spans="1:15" s="178" customFormat="1" ht="176" x14ac:dyDescent="0.2">
      <c r="A67" s="259" t="s">
        <v>1186</v>
      </c>
      <c r="B67" s="179" t="s">
        <v>30</v>
      </c>
      <c r="C67" s="199" t="s">
        <v>726</v>
      </c>
      <c r="D67" s="245"/>
      <c r="E67" s="237" t="s">
        <v>32</v>
      </c>
      <c r="F67" s="238"/>
      <c r="G67" s="254"/>
      <c r="H67" s="199" t="s">
        <v>1187</v>
      </c>
      <c r="I67" s="219" t="s">
        <v>35</v>
      </c>
      <c r="J67" s="177" t="s">
        <v>731</v>
      </c>
      <c r="K67" s="199" t="s">
        <v>733</v>
      </c>
      <c r="L67" s="219"/>
      <c r="M67" s="180" t="s">
        <v>736</v>
      </c>
      <c r="N67" s="219"/>
      <c r="O67" s="177"/>
    </row>
    <row r="68" spans="1:15" s="178" customFormat="1" ht="160" x14ac:dyDescent="0.2">
      <c r="A68" s="259" t="s">
        <v>1188</v>
      </c>
      <c r="B68" s="179" t="s">
        <v>30</v>
      </c>
      <c r="C68" s="199" t="s">
        <v>726</v>
      </c>
      <c r="D68" s="244" t="s">
        <v>32</v>
      </c>
      <c r="E68" s="238"/>
      <c r="F68" s="238"/>
      <c r="G68" s="254"/>
      <c r="H68" s="199" t="s">
        <v>744</v>
      </c>
      <c r="I68" s="219" t="s">
        <v>35</v>
      </c>
      <c r="J68" s="198" t="s">
        <v>745</v>
      </c>
      <c r="K68" s="180" t="s">
        <v>735</v>
      </c>
      <c r="L68" s="219" t="s">
        <v>30</v>
      </c>
      <c r="M68" s="180" t="s">
        <v>736</v>
      </c>
      <c r="N68" s="219"/>
      <c r="O68" s="177"/>
    </row>
    <row r="69" spans="1:15" s="178" customFormat="1" ht="176" x14ac:dyDescent="0.2">
      <c r="A69" s="259" t="s">
        <v>1189</v>
      </c>
      <c r="B69" s="179" t="s">
        <v>30</v>
      </c>
      <c r="C69" s="199" t="s">
        <v>726</v>
      </c>
      <c r="D69" s="244" t="s">
        <v>32</v>
      </c>
      <c r="E69" s="238"/>
      <c r="F69" s="238"/>
      <c r="G69" s="254"/>
      <c r="H69" s="199" t="s">
        <v>1190</v>
      </c>
      <c r="I69" s="219" t="s">
        <v>35</v>
      </c>
      <c r="J69" s="177" t="s">
        <v>731</v>
      </c>
      <c r="K69" s="199" t="s">
        <v>733</v>
      </c>
      <c r="L69" s="219" t="s">
        <v>30</v>
      </c>
      <c r="M69" s="180" t="s">
        <v>736</v>
      </c>
      <c r="N69" s="219"/>
      <c r="O69" s="177"/>
    </row>
    <row r="70" spans="1:15" s="178" customFormat="1" ht="160" x14ac:dyDescent="0.2">
      <c r="A70" s="259" t="s">
        <v>1122</v>
      </c>
      <c r="B70" s="179" t="s">
        <v>30</v>
      </c>
      <c r="C70" s="199" t="s">
        <v>1191</v>
      </c>
      <c r="D70" s="244" t="s">
        <v>32</v>
      </c>
      <c r="E70" s="238"/>
      <c r="F70" s="238"/>
      <c r="G70" s="254"/>
      <c r="H70" s="199" t="s">
        <v>1192</v>
      </c>
      <c r="I70" s="219" t="s">
        <v>35</v>
      </c>
      <c r="J70" s="198" t="s">
        <v>759</v>
      </c>
      <c r="K70" s="207" t="s">
        <v>762</v>
      </c>
      <c r="L70" s="219" t="s">
        <v>35</v>
      </c>
      <c r="M70" s="202" t="s">
        <v>763</v>
      </c>
      <c r="N70" s="219"/>
      <c r="O70" s="177"/>
    </row>
    <row r="71" spans="1:15" s="178" customFormat="1" ht="160" x14ac:dyDescent="0.2">
      <c r="A71" s="259" t="s">
        <v>1125</v>
      </c>
      <c r="B71" s="179" t="s">
        <v>30</v>
      </c>
      <c r="C71" s="199" t="s">
        <v>1191</v>
      </c>
      <c r="D71" s="244" t="s">
        <v>32</v>
      </c>
      <c r="E71" s="218"/>
      <c r="F71" s="218"/>
      <c r="G71" s="219"/>
      <c r="H71" s="199" t="s">
        <v>1193</v>
      </c>
      <c r="I71" s="219" t="s">
        <v>35</v>
      </c>
      <c r="J71" s="198" t="s">
        <v>759</v>
      </c>
      <c r="K71" s="207" t="s">
        <v>762</v>
      </c>
      <c r="L71" s="219" t="s">
        <v>35</v>
      </c>
      <c r="M71" s="202" t="s">
        <v>763</v>
      </c>
      <c r="N71" s="219"/>
      <c r="O71" s="177"/>
    </row>
    <row r="72" spans="1:15" s="185" customFormat="1" ht="32" x14ac:dyDescent="0.2">
      <c r="A72" s="261">
        <v>91</v>
      </c>
      <c r="B72" s="182" t="s">
        <v>188</v>
      </c>
      <c r="C72" s="201" t="s">
        <v>136</v>
      </c>
      <c r="D72" s="246" t="s">
        <v>32</v>
      </c>
      <c r="E72" s="221"/>
      <c r="F72" s="221"/>
      <c r="G72" s="222"/>
      <c r="H72" s="182" t="s">
        <v>768</v>
      </c>
      <c r="I72" s="222" t="s">
        <v>54</v>
      </c>
      <c r="J72" s="199" t="s">
        <v>95</v>
      </c>
      <c r="K72" s="201"/>
      <c r="L72" s="222" t="s">
        <v>95</v>
      </c>
      <c r="M72" s="305"/>
      <c r="N72" s="222"/>
      <c r="O72" s="183"/>
    </row>
    <row r="73" spans="1:15" s="178" customFormat="1" ht="112" x14ac:dyDescent="0.2">
      <c r="A73" s="259" t="s">
        <v>1194</v>
      </c>
      <c r="B73" s="271" t="s">
        <v>30</v>
      </c>
      <c r="C73" s="199" t="s">
        <v>136</v>
      </c>
      <c r="D73" s="244" t="s">
        <v>32</v>
      </c>
      <c r="E73" s="218"/>
      <c r="F73" s="218"/>
      <c r="G73" s="219"/>
      <c r="H73" s="452" t="s">
        <v>1195</v>
      </c>
      <c r="I73" s="219" t="s">
        <v>35</v>
      </c>
      <c r="J73" s="210" t="s">
        <v>777</v>
      </c>
      <c r="K73" s="210" t="s">
        <v>780</v>
      </c>
      <c r="L73" s="219" t="s">
        <v>94</v>
      </c>
      <c r="M73" s="305" t="s">
        <v>781</v>
      </c>
      <c r="N73" s="219"/>
      <c r="O73" s="177"/>
    </row>
    <row r="74" spans="1:15" s="178" customFormat="1" ht="96" x14ac:dyDescent="0.2">
      <c r="A74" s="259" t="s">
        <v>1196</v>
      </c>
      <c r="B74" s="179" t="s">
        <v>50</v>
      </c>
      <c r="C74" s="199" t="s">
        <v>136</v>
      </c>
      <c r="D74" s="244" t="s">
        <v>32</v>
      </c>
      <c r="E74" s="218"/>
      <c r="F74" s="218"/>
      <c r="G74" s="219"/>
      <c r="H74" s="452" t="s">
        <v>1197</v>
      </c>
      <c r="I74" s="219" t="s">
        <v>36</v>
      </c>
      <c r="J74" s="199" t="s">
        <v>786</v>
      </c>
      <c r="K74" s="180" t="s">
        <v>788</v>
      </c>
      <c r="L74" s="219" t="s">
        <v>35</v>
      </c>
      <c r="M74" s="305" t="s">
        <v>748</v>
      </c>
      <c r="N74" s="219"/>
      <c r="O74" s="177"/>
    </row>
    <row r="75" spans="1:15" s="178" customFormat="1" ht="192" x14ac:dyDescent="0.2">
      <c r="A75" s="259" t="s">
        <v>1198</v>
      </c>
      <c r="B75" s="179" t="s">
        <v>50</v>
      </c>
      <c r="C75" s="199" t="s">
        <v>136</v>
      </c>
      <c r="D75" s="244" t="s">
        <v>32</v>
      </c>
      <c r="E75" s="218"/>
      <c r="F75" s="218"/>
      <c r="G75" s="219"/>
      <c r="H75" s="452" t="s">
        <v>1199</v>
      </c>
      <c r="I75" s="219" t="s">
        <v>36</v>
      </c>
      <c r="J75" s="199" t="s">
        <v>794</v>
      </c>
      <c r="K75" s="199" t="s">
        <v>797</v>
      </c>
      <c r="L75" s="219" t="s">
        <v>36</v>
      </c>
      <c r="M75" s="202" t="s">
        <v>798</v>
      </c>
      <c r="N75" s="219"/>
      <c r="O75" s="177"/>
    </row>
    <row r="76" spans="1:15" s="185" customFormat="1" ht="16" x14ac:dyDescent="0.2">
      <c r="A76" s="261">
        <v>95</v>
      </c>
      <c r="B76" s="182"/>
      <c r="C76" s="201" t="s">
        <v>801</v>
      </c>
      <c r="D76" s="220"/>
      <c r="E76" s="240" t="s">
        <v>32</v>
      </c>
      <c r="F76" s="221"/>
      <c r="G76" s="222"/>
      <c r="H76" s="182" t="s">
        <v>803</v>
      </c>
      <c r="I76" s="222" t="s">
        <v>35</v>
      </c>
      <c r="J76" s="201"/>
      <c r="K76" s="201"/>
      <c r="L76" s="222" t="s">
        <v>95</v>
      </c>
      <c r="M76" s="341"/>
      <c r="N76" s="222"/>
      <c r="O76" s="183"/>
    </row>
    <row r="77" spans="1:15" s="178" customFormat="1" ht="80" x14ac:dyDescent="0.2">
      <c r="A77" s="259" t="s">
        <v>1135</v>
      </c>
      <c r="B77" s="179" t="s">
        <v>30</v>
      </c>
      <c r="C77" s="199" t="s">
        <v>801</v>
      </c>
      <c r="D77" s="217"/>
      <c r="E77" s="237" t="s">
        <v>32</v>
      </c>
      <c r="F77" s="218"/>
      <c r="G77" s="219"/>
      <c r="H77" s="452" t="s">
        <v>1200</v>
      </c>
      <c r="I77" s="219" t="s">
        <v>35</v>
      </c>
      <c r="J77" s="207" t="s">
        <v>812</v>
      </c>
      <c r="K77" s="198" t="s">
        <v>474</v>
      </c>
      <c r="L77" s="219" t="s">
        <v>30</v>
      </c>
      <c r="M77" s="305" t="s">
        <v>1201</v>
      </c>
      <c r="N77" s="219"/>
      <c r="O77" s="177"/>
    </row>
    <row r="78" spans="1:15" s="345" customFormat="1" ht="112" x14ac:dyDescent="0.2">
      <c r="A78" s="259" t="s">
        <v>1138</v>
      </c>
      <c r="B78" s="179" t="s">
        <v>169</v>
      </c>
      <c r="C78" s="203" t="s">
        <v>801</v>
      </c>
      <c r="D78" s="223"/>
      <c r="E78" s="339" t="s">
        <v>32</v>
      </c>
      <c r="F78" s="224"/>
      <c r="G78" s="225"/>
      <c r="H78" s="179" t="s">
        <v>820</v>
      </c>
      <c r="I78" s="225" t="s">
        <v>94</v>
      </c>
      <c r="J78" s="272" t="s">
        <v>383</v>
      </c>
      <c r="K78" s="272" t="s">
        <v>383</v>
      </c>
      <c r="L78" s="225" t="s">
        <v>35</v>
      </c>
      <c r="M78" s="203" t="s">
        <v>1202</v>
      </c>
      <c r="N78" s="342"/>
      <c r="O78" s="188"/>
    </row>
    <row r="79" spans="1:15" s="178" customFormat="1" ht="96" x14ac:dyDescent="0.2">
      <c r="A79" s="259"/>
      <c r="B79" s="179" t="s">
        <v>188</v>
      </c>
      <c r="C79" s="199" t="s">
        <v>592</v>
      </c>
      <c r="D79" s="244" t="s">
        <v>32</v>
      </c>
      <c r="E79" s="238"/>
      <c r="F79" s="238"/>
      <c r="G79" s="254"/>
      <c r="H79" s="457" t="s">
        <v>825</v>
      </c>
      <c r="I79" s="219" t="s">
        <v>35</v>
      </c>
      <c r="J79" s="198" t="s">
        <v>826</v>
      </c>
      <c r="K79" s="199" t="s">
        <v>829</v>
      </c>
      <c r="L79" s="219" t="s">
        <v>30</v>
      </c>
      <c r="M79" s="305" t="s">
        <v>830</v>
      </c>
      <c r="N79" s="219"/>
      <c r="O79" s="177"/>
    </row>
    <row r="80" spans="1:15" s="178" customFormat="1" ht="64" x14ac:dyDescent="0.2">
      <c r="A80" s="259" t="s">
        <v>1127</v>
      </c>
      <c r="B80" s="179" t="s">
        <v>50</v>
      </c>
      <c r="C80" s="199" t="s">
        <v>1191</v>
      </c>
      <c r="D80" s="244" t="s">
        <v>32</v>
      </c>
      <c r="E80" s="238"/>
      <c r="F80" s="238"/>
      <c r="G80" s="254"/>
      <c r="H80" s="199" t="s">
        <v>1203</v>
      </c>
      <c r="I80" s="219" t="s">
        <v>54</v>
      </c>
      <c r="J80" s="199" t="s">
        <v>837</v>
      </c>
      <c r="K80" s="210" t="s">
        <v>840</v>
      </c>
      <c r="L80" s="219" t="s">
        <v>36</v>
      </c>
      <c r="M80" s="202" t="s">
        <v>841</v>
      </c>
      <c r="N80" s="219"/>
      <c r="O80" s="177"/>
    </row>
    <row r="81" spans="1:15" s="178" customFormat="1" ht="128" x14ac:dyDescent="0.2">
      <c r="A81" s="259" t="s">
        <v>1204</v>
      </c>
      <c r="B81" s="179" t="s">
        <v>50</v>
      </c>
      <c r="C81" s="199" t="s">
        <v>1191</v>
      </c>
      <c r="D81" s="244" t="s">
        <v>32</v>
      </c>
      <c r="E81" s="238"/>
      <c r="F81" s="238"/>
      <c r="G81" s="254"/>
      <c r="H81" s="199" t="s">
        <v>1205</v>
      </c>
      <c r="I81" s="219" t="s">
        <v>35</v>
      </c>
      <c r="J81" s="199" t="s">
        <v>848</v>
      </c>
      <c r="K81" s="210" t="s">
        <v>850</v>
      </c>
      <c r="L81" s="219" t="s">
        <v>36</v>
      </c>
      <c r="M81" s="202" t="s">
        <v>763</v>
      </c>
      <c r="N81" s="219"/>
      <c r="O81" s="177"/>
    </row>
    <row r="82" spans="1:15" s="178" customFormat="1" ht="366" thickBot="1" x14ac:dyDescent="0.25">
      <c r="A82" s="259" t="s">
        <v>1206</v>
      </c>
      <c r="B82" s="179" t="s">
        <v>50</v>
      </c>
      <c r="C82" s="252" t="s">
        <v>1191</v>
      </c>
      <c r="D82" s="248" t="s">
        <v>32</v>
      </c>
      <c r="E82" s="242"/>
      <c r="F82" s="242"/>
      <c r="G82" s="257"/>
      <c r="H82" s="452" t="s">
        <v>1207</v>
      </c>
      <c r="I82" s="219" t="s">
        <v>35</v>
      </c>
      <c r="J82" s="211" t="s">
        <v>857</v>
      </c>
      <c r="K82" s="205" t="s">
        <v>860</v>
      </c>
      <c r="L82" s="219" t="s">
        <v>36</v>
      </c>
      <c r="M82" s="308" t="s">
        <v>861</v>
      </c>
      <c r="N82" s="235"/>
      <c r="O82" s="177"/>
    </row>
  </sheetData>
  <autoFilter ref="A4:XDW82" xr:uid="{00000000-0009-0000-0000-000006000000}"/>
  <mergeCells count="1">
    <mergeCell ref="D1:G1"/>
  </mergeCells>
  <conditionalFormatting sqref="A1:XFD20 B21:XFD25 A21:A26 B26:G26 I26:XFD26 A49:C49 E49:XFD49 A50:XFD1048576">
    <cfRule type="cellIs" dxfId="79" priority="21" operator="equal">
      <formula>"parkeren"</formula>
    </cfRule>
    <cfRule type="cellIs" dxfId="78" priority="22" operator="equal">
      <formula>"onderhanden"</formula>
    </cfRule>
    <cfRule type="cellIs" dxfId="77" priority="23" operator="equal">
      <formula>"definitief"</formula>
    </cfRule>
    <cfRule type="cellIs" dxfId="76" priority="24" operator="equal">
      <formula>"bespreken"</formula>
    </cfRule>
  </conditionalFormatting>
  <conditionalFormatting sqref="A27:XFD48">
    <cfRule type="cellIs" dxfId="75" priority="1" operator="equal">
      <formula>"parkeren"</formula>
    </cfRule>
    <cfRule type="cellIs" dxfId="74" priority="2" operator="equal">
      <formula>"onderhanden"</formula>
    </cfRule>
    <cfRule type="cellIs" dxfId="73" priority="3" operator="equal">
      <formula>"definitief"</formula>
    </cfRule>
    <cfRule type="cellIs" dxfId="72" priority="4" operator="equal">
      <formula>"bespreken"</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
  <sheetViews>
    <sheetView workbookViewId="0">
      <selection activeCell="A2" sqref="A2"/>
    </sheetView>
  </sheetViews>
  <sheetFormatPr baseColWidth="10" defaultColWidth="11.5" defaultRowHeight="15" x14ac:dyDescent="0.2"/>
  <cols>
    <col min="1" max="1" width="17.5" bestFit="1" customWidth="1"/>
    <col min="2" max="2" width="11.1640625" bestFit="1" customWidth="1"/>
  </cols>
  <sheetData>
    <row r="1" spans="1:2" x14ac:dyDescent="0.2">
      <c r="A1" s="490" t="s">
        <v>1208</v>
      </c>
      <c r="B1" t="s">
        <v>1209</v>
      </c>
    </row>
    <row r="2" spans="1:2" x14ac:dyDescent="0.2">
      <c r="A2" s="491" t="s">
        <v>1210</v>
      </c>
      <c r="B2">
        <v>34</v>
      </c>
    </row>
    <row r="3" spans="1:2" x14ac:dyDescent="0.2">
      <c r="A3" s="491" t="s">
        <v>1211</v>
      </c>
      <c r="B3">
        <v>25</v>
      </c>
    </row>
    <row r="4" spans="1:2" x14ac:dyDescent="0.2">
      <c r="A4" s="491" t="s">
        <v>1212</v>
      </c>
      <c r="B4">
        <v>13</v>
      </c>
    </row>
    <row r="5" spans="1:2" x14ac:dyDescent="0.2">
      <c r="A5" s="491" t="s">
        <v>1213</v>
      </c>
      <c r="B5">
        <v>72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5"/>
  <sheetViews>
    <sheetView workbookViewId="0">
      <selection activeCell="A3" sqref="A3"/>
    </sheetView>
  </sheetViews>
  <sheetFormatPr baseColWidth="10" defaultColWidth="11.5" defaultRowHeight="15" x14ac:dyDescent="0.2"/>
  <cols>
    <col min="1" max="1" width="45" bestFit="1" customWidth="1"/>
    <col min="2" max="2" width="11.1640625" bestFit="1" customWidth="1"/>
  </cols>
  <sheetData>
    <row r="1" spans="1:2" x14ac:dyDescent="0.2">
      <c r="A1" s="490" t="s">
        <v>1208</v>
      </c>
      <c r="B1" t="s">
        <v>1209</v>
      </c>
    </row>
    <row r="2" spans="1:2" x14ac:dyDescent="0.2">
      <c r="A2" s="491" t="s">
        <v>1214</v>
      </c>
      <c r="B2">
        <v>30</v>
      </c>
    </row>
    <row r="3" spans="1:2" x14ac:dyDescent="0.2">
      <c r="A3" s="491" t="s">
        <v>1215</v>
      </c>
      <c r="B3">
        <v>15</v>
      </c>
    </row>
    <row r="4" spans="1:2" x14ac:dyDescent="0.2">
      <c r="A4" s="491" t="s">
        <v>1216</v>
      </c>
      <c r="B4">
        <v>27</v>
      </c>
    </row>
    <row r="5" spans="1:2" x14ac:dyDescent="0.2">
      <c r="A5" s="491" t="s">
        <v>1213</v>
      </c>
      <c r="B5">
        <v>72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19dcb96-4acc-4dda-998d-86607c943985" xsi:nil="true"/>
    <lcf76f155ced4ddcb4097134ff3c332f xmlns="94d37c94-6c88-4eb6-b326-599b3c50e3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AD6DEDE288974B8AE550795FE484E6" ma:contentTypeVersion="19" ma:contentTypeDescription="Een nieuw document maken." ma:contentTypeScope="" ma:versionID="f6a2a10ae82065a085c301d22c85616e">
  <xsd:schema xmlns:xsd="http://www.w3.org/2001/XMLSchema" xmlns:xs="http://www.w3.org/2001/XMLSchema" xmlns:p="http://schemas.microsoft.com/office/2006/metadata/properties" xmlns:ns2="94d37c94-6c88-4eb6-b326-599b3c50e3e0" xmlns:ns3="b19dcb96-4acc-4dda-998d-86607c943985" targetNamespace="http://schemas.microsoft.com/office/2006/metadata/properties" ma:root="true" ma:fieldsID="16dee22160d83b909979b477894cd372" ns2:_="" ns3:_="">
    <xsd:import namespace="94d37c94-6c88-4eb6-b326-599b3c50e3e0"/>
    <xsd:import namespace="b19dcb96-4acc-4dda-998d-86607c9439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d37c94-6c88-4eb6-b326-599b3c50e3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a3161a2a-9f50-42b4-8a3d-21c26a5334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9dcb96-4acc-4dda-998d-86607c943985"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a303214-53ac-45af-b792-c835362eb5aa}" ma:internalName="TaxCatchAll" ma:showField="CatchAllData" ma:web="b19dcb96-4acc-4dda-998d-86607c9439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12E3DA-11D2-400C-93BF-F4FF1F098453}">
  <ds:schemaRefs>
    <ds:schemaRef ds:uri="http://schemas.microsoft.com/sharepoint/v3/contenttype/forms"/>
  </ds:schemaRefs>
</ds:datastoreItem>
</file>

<file path=customXml/itemProps2.xml><?xml version="1.0" encoding="utf-8"?>
<ds:datastoreItem xmlns:ds="http://schemas.openxmlformats.org/officeDocument/2006/customXml" ds:itemID="{7262BB3F-6013-4468-838A-D70B377FF469}">
  <ds:schemaRef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schemas.openxmlformats.org/package/2006/metadata/core-properties"/>
    <ds:schemaRef ds:uri="b19dcb96-4acc-4dda-998d-86607c943985"/>
    <ds:schemaRef ds:uri="http://purl.org/dc/dcmitype/"/>
    <ds:schemaRef ds:uri="94d37c94-6c88-4eb6-b326-599b3c50e3e0"/>
    <ds:schemaRef ds:uri="http://purl.org/dc/terms/"/>
    <ds:schemaRef ds:uri="http://purl.org/dc/elements/1.1/"/>
  </ds:schemaRefs>
</ds:datastoreItem>
</file>

<file path=customXml/itemProps3.xml><?xml version="1.0" encoding="utf-8"?>
<ds:datastoreItem xmlns:ds="http://schemas.openxmlformats.org/officeDocument/2006/customXml" ds:itemID="{242036FC-1641-4A3B-BF4C-C6A90611F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d37c94-6c88-4eb6-b326-599b3c50e3e0"/>
    <ds:schemaRef ds:uri="b19dcb96-4acc-4dda-998d-86607c9439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13</vt:i4>
      </vt:variant>
    </vt:vector>
  </HeadingPairs>
  <TitlesOfParts>
    <vt:vector size="13" baseType="lpstr">
      <vt:lpstr>Risicolijst (20100415)</vt:lpstr>
      <vt:lpstr>Risicolijst (GGZ-nl en ZN)</vt:lpstr>
      <vt:lpstr>Risicolijst GGZNL</vt:lpstr>
      <vt:lpstr>Risicolijst ZN</vt:lpstr>
      <vt:lpstr>Risicolijst OUD - 20-02</vt:lpstr>
      <vt:lpstr>Opmerkingen PG</vt:lpstr>
      <vt:lpstr>versie 28 april</vt:lpstr>
      <vt:lpstr>Segmentering</vt:lpstr>
      <vt:lpstr>Prioritering</vt:lpstr>
      <vt:lpstr>Leeswijzer</vt:lpstr>
      <vt:lpstr>V&amp;C-lijst - 2026</vt:lpstr>
      <vt:lpstr>Disclaimer bij V&amp;C-lijst</vt:lpstr>
      <vt:lpstr>Concept RL - OUD - AUG)</vt:lpstr>
    </vt:vector>
  </TitlesOfParts>
  <Manager/>
  <Company>ACHMEA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Grommen, HAR (Robin)</dc:creator>
  <cp:keywords/>
  <dc:description/>
  <cp:lastModifiedBy>Cornelis Jan Diepeveen | Zorgmarkten</cp:lastModifiedBy>
  <cp:revision/>
  <cp:lastPrinted>2025-12-09T13:28:34Z</cp:lastPrinted>
  <dcterms:created xsi:type="dcterms:W3CDTF">2020-02-07T10:56:39Z</dcterms:created>
  <dcterms:modified xsi:type="dcterms:W3CDTF">2025-12-09T13:31:02Z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0x010100DFAD6DEDE288974B8AE550795FE484E6</vt:lpwstr>
  </property>
  <property fmtid="{D5CDD505-2E9C-101B-9397-08002B2CF9AE}" pid="3" name="Trefwoord(en)">
    <vt:lpwstr/>
  </property>
  <property fmtid="{D5CDD505-2E9C-101B-9397-08002B2CF9AE}" pid="4" name="GGZWaardenetwerk">
    <vt:lpwstr/>
  </property>
  <property fmtid="{D5CDD505-2E9C-101B-9397-08002B2CF9AE}" pid="5" name="Jaartal">
    <vt:lpwstr>1;#2019|83c59a16-80aa-4ce4-a009-671b2ab05d1f</vt:lpwstr>
  </property>
  <property fmtid="{D5CDD505-2E9C-101B-9397-08002B2CF9AE}" pid="6" name="Team">
    <vt:lpwstr/>
  </property>
  <property fmtid="{D5CDD505-2E9C-101B-9397-08002B2CF9AE}" pid="7" name="Projectnaam">
    <vt:lpwstr>3;#Nieuwe Bekostiging|31493712-c769-4bfc-bdc2-29e23b44436b</vt:lpwstr>
  </property>
  <property fmtid="{D5CDD505-2E9C-101B-9397-08002B2CF9AE}" pid="8" name="Documentsoort">
    <vt:lpwstr/>
  </property>
  <property fmtid="{D5CDD505-2E9C-101B-9397-08002B2CF9AE}" pid="9" name="Vertrouwelijkheid">
    <vt:lpwstr>2;#Bedrijfsvertrouwelijk|b277074e-d1a9-4236-8ed9-caf4bf6754d7</vt:lpwstr>
  </property>
  <property fmtid="{D5CDD505-2E9C-101B-9397-08002B2CF9AE}" pid="10" name="GGZOnderwerp">
    <vt:lpwstr>5;#Bekostiging|4f786c6b-83e4-4025-a26f-4b64f0959404</vt:lpwstr>
  </property>
  <property fmtid="{D5CDD505-2E9C-101B-9397-08002B2CF9AE}" pid="11" name="MSIP_Label_8e45bac7-d74d-45de-ad3c-2a3094df9ba8_Enabled">
    <vt:lpwstr>true</vt:lpwstr>
  </property>
  <property fmtid="{D5CDD505-2E9C-101B-9397-08002B2CF9AE}" pid="12" name="MSIP_Label_8e45bac7-d74d-45de-ad3c-2a3094df9ba8_SetDate">
    <vt:lpwstr>2020-08-17T09:54:43Z</vt:lpwstr>
  </property>
  <property fmtid="{D5CDD505-2E9C-101B-9397-08002B2CF9AE}" pid="13" name="MSIP_Label_8e45bac7-d74d-45de-ad3c-2a3094df9ba8_Method">
    <vt:lpwstr>Standard</vt:lpwstr>
  </property>
  <property fmtid="{D5CDD505-2E9C-101B-9397-08002B2CF9AE}" pid="14" name="MSIP_Label_8e45bac7-d74d-45de-ad3c-2a3094df9ba8_Name">
    <vt:lpwstr>8e45bac7-d74d-45de-ad3c-2a3094df9ba8</vt:lpwstr>
  </property>
  <property fmtid="{D5CDD505-2E9C-101B-9397-08002B2CF9AE}" pid="15" name="MSIP_Label_8e45bac7-d74d-45de-ad3c-2a3094df9ba8_SiteId">
    <vt:lpwstr>397961b4-4a6f-4301-9720-8de4ac6d75f3</vt:lpwstr>
  </property>
  <property fmtid="{D5CDD505-2E9C-101B-9397-08002B2CF9AE}" pid="16" name="MSIP_Label_8e45bac7-d74d-45de-ad3c-2a3094df9ba8_ActionId">
    <vt:lpwstr>65692901-2775-4dc9-9a20-00008bed1052</vt:lpwstr>
  </property>
  <property fmtid="{D5CDD505-2E9C-101B-9397-08002B2CF9AE}" pid="17" name="MSIP_Label_8e45bac7-d74d-45de-ad3c-2a3094df9ba8_ContentBits">
    <vt:lpwstr>0</vt:lpwstr>
  </property>
  <property fmtid="{D5CDD505-2E9C-101B-9397-08002B2CF9AE}" pid="18" name="MediaServiceImageTags">
    <vt:lpwstr/>
  </property>
</Properties>
</file>